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1725" yWindow="660" windowWidth="15600" windowHeight="9450" tabRatio="458"/>
  </bookViews>
  <sheets>
    <sheet name="Contents " sheetId="9" r:id="rId1"/>
    <sheet name="Chart - +16" sheetId="11" r:id="rId2"/>
    <sheet name="Data - 16+" sheetId="10" r:id="rId3"/>
    <sheet name="Raw data" sheetId="3" state="hidden" r:id="rId4"/>
  </sheets>
  <externalReferences>
    <externalReference r:id="rId5"/>
    <externalReference r:id="rId6"/>
    <externalReference r:id="rId7"/>
    <externalReference r:id="rId8"/>
    <externalReference r:id="rId9"/>
    <externalReference r:id="rId10"/>
  </externalReferences>
  <definedNames>
    <definedName name="_1_Tbl_Annual_Deaths_2006_to_present_temp">#REF!</definedName>
    <definedName name="FileAuthor">#REF!</definedName>
    <definedName name="FileAuthorNew">#REF!</definedName>
    <definedName name="FileCategory">#REF!</definedName>
    <definedName name="FileCategoryNew">#REF!</definedName>
    <definedName name="FileComments">#REF!</definedName>
    <definedName name="FileCompany">#REF!</definedName>
    <definedName name="FileKeywords">#REF!</definedName>
    <definedName name="FilePath">#REF!</definedName>
    <definedName name="FileRevision">#REF!</definedName>
    <definedName name="FileSubject">#REF!</definedName>
    <definedName name="FileSuffix">#REF!</definedName>
    <definedName name="FileTitle">#REF!</definedName>
    <definedName name="Islington_PM_s">#REF!</definedName>
    <definedName name="LU_london">#REF!</definedName>
    <definedName name="LU_name">'[1]Expected hypertension'!#REF!</definedName>
    <definedName name="LU_prev" localSheetId="0">'[2]Expected hypertension'!#REF!</definedName>
    <definedName name="LU_prev">#REF!</definedName>
    <definedName name="LU_QOF_BP">'Raw data'!$B$48:$G$86</definedName>
    <definedName name="LU_QOF_COPD">#REF!</definedName>
    <definedName name="LU_QOF_stroke">#REF!</definedName>
    <definedName name="Men">'[3]Data_Gender_Age %'!$I$3:$I$14</definedName>
    <definedName name="PCT">'[4]Dont touch'!$A$1:$F$1450</definedName>
    <definedName name="PCTNames">'[4]Dont touch'!$A$2:$A$1500</definedName>
    <definedName name="PCTs">'[5]Dont touch'!$A$1:$F$1450</definedName>
    <definedName name="_xlnm.Print_Area" localSheetId="2">'Data - 16+'!$A$1:$U$43</definedName>
    <definedName name="region_names">[6]blut!$B$4:$B$13</definedName>
    <definedName name="vDateTime">#REF!</definedName>
    <definedName name="vDiastolic">#REF!</definedName>
    <definedName name="vHeartRate">#REF!</definedName>
    <definedName name="vSystolic">#REF!</definedName>
    <definedName name="Women">'[3]Data_Gender_Age %'!$B$3:$B$14</definedName>
  </definedNames>
  <calcPr calcId="145621"/>
</workbook>
</file>

<file path=xl/calcChain.xml><?xml version="1.0" encoding="utf-8"?>
<calcChain xmlns="http://schemas.openxmlformats.org/spreadsheetml/2006/main">
  <c r="E87" i="3" l="1"/>
  <c r="D87" i="3"/>
  <c r="C87" i="3"/>
  <c r="E43" i="3"/>
  <c r="D43" i="3"/>
  <c r="C43" i="3"/>
</calcChain>
</file>

<file path=xl/sharedStrings.xml><?xml version="1.0" encoding="utf-8"?>
<sst xmlns="http://schemas.openxmlformats.org/spreadsheetml/2006/main" count="341" uniqueCount="220">
  <si>
    <t>River Place Group Practice</t>
  </si>
  <si>
    <t>Archway Primary Care Team</t>
  </si>
  <si>
    <t>Roman Way Medical Centre</t>
  </si>
  <si>
    <t>Goodinge Group Practice</t>
  </si>
  <si>
    <t>Dr Desai's Surgery</t>
  </si>
  <si>
    <t>Islington Central Medical Centre</t>
  </si>
  <si>
    <t>Elizabeth Avenue Group Practice</t>
  </si>
  <si>
    <t>Holloway Medical Clinic</t>
  </si>
  <si>
    <t>St John's Way Medical Centre</t>
  </si>
  <si>
    <t>Ritchie Street Group Practice</t>
  </si>
  <si>
    <t>The Family Practice</t>
  </si>
  <si>
    <t>Huntington Street Practice</t>
  </si>
  <si>
    <t>St Peter's Street Medical Practice</t>
  </si>
  <si>
    <t>Barnsbury Medical Practice</t>
  </si>
  <si>
    <t>Prebend Street Surgery</t>
  </si>
  <si>
    <t>The Rise Group Practice</t>
  </si>
  <si>
    <t>The Miller Practice</t>
  </si>
  <si>
    <t>Dr Ko's Surgery</t>
  </si>
  <si>
    <t>Mildmay Medical Centre</t>
  </si>
  <si>
    <t>Mitchison Road Surgery</t>
  </si>
  <si>
    <t>The Northern Medical Centre</t>
  </si>
  <si>
    <t>Killick Street Health Centre</t>
  </si>
  <si>
    <t>City Road Group Practice</t>
  </si>
  <si>
    <t>Clerkenwell Medical Practice</t>
  </si>
  <si>
    <t>Wedmore Gardens Surgery</t>
  </si>
  <si>
    <t>Dartmouth Park Practice</t>
  </si>
  <si>
    <t>Highbury Grange Medical Centre</t>
  </si>
  <si>
    <t>The Village Practice</t>
  </si>
  <si>
    <t>Andover Medical Centre</t>
  </si>
  <si>
    <t>Dr Moneeb's Surgery</t>
  </si>
  <si>
    <t>The Medical Centre</t>
  </si>
  <si>
    <t>Dr Kateb &amp; Partner</t>
  </si>
  <si>
    <t>Pine Street Medical Practice</t>
  </si>
  <si>
    <t>Sobell Medical Centre</t>
  </si>
  <si>
    <t>Partnership Primary Care Centre</t>
  </si>
  <si>
    <t>Stroud Green Medical Clinic</t>
  </si>
  <si>
    <t>Hanley Primary Care Centre</t>
  </si>
  <si>
    <t>F83004</t>
  </si>
  <si>
    <t>Islington</t>
  </si>
  <si>
    <t>F83064</t>
  </si>
  <si>
    <t>F83624</t>
  </si>
  <si>
    <t>F83666</t>
  </si>
  <si>
    <t>F83009</t>
  </si>
  <si>
    <t>F83673</t>
  </si>
  <si>
    <t>F83648</t>
  </si>
  <si>
    <t>F83031</t>
  </si>
  <si>
    <t>F83680</t>
  </si>
  <si>
    <t>F83033</t>
  </si>
  <si>
    <t>F83630</t>
  </si>
  <si>
    <t>F83051</t>
  </si>
  <si>
    <t>F83671</t>
  </si>
  <si>
    <t>F83686</t>
  </si>
  <si>
    <t>F83681</t>
  </si>
  <si>
    <t>F83678</t>
  </si>
  <si>
    <t>F83660</t>
  </si>
  <si>
    <t>F83013</t>
  </si>
  <si>
    <t>F83027</t>
  </si>
  <si>
    <t>F83674</t>
  </si>
  <si>
    <t>F83034</t>
  </si>
  <si>
    <t>F83012</t>
  </si>
  <si>
    <t>Y01066</t>
  </si>
  <si>
    <t>F83063</t>
  </si>
  <si>
    <t>F83053</t>
  </si>
  <si>
    <t>F83021</t>
  </si>
  <si>
    <t>F83002</t>
  </si>
  <si>
    <t>F83007</t>
  </si>
  <si>
    <t>F83015</t>
  </si>
  <si>
    <t>F83010</t>
  </si>
  <si>
    <t>F83032</t>
  </si>
  <si>
    <t>F83652</t>
  </si>
  <si>
    <t>F83008</t>
  </si>
  <si>
    <t>F83045</t>
  </si>
  <si>
    <t>F83056</t>
  </si>
  <si>
    <t>F83060</t>
  </si>
  <si>
    <t>F83039</t>
  </si>
  <si>
    <t>F83664</t>
  </si>
  <si>
    <t>Practice Code</t>
  </si>
  <si>
    <t>Practice Name</t>
  </si>
  <si>
    <t>Lower error factor</t>
  </si>
  <si>
    <t>Upper error factor</t>
  </si>
  <si>
    <t>Practice name</t>
  </si>
  <si>
    <t>Recorded prevalence</t>
  </si>
  <si>
    <t>LCI- 95%</t>
  </si>
  <si>
    <t>UCI- 95%</t>
  </si>
  <si>
    <t>First Floor</t>
  </si>
  <si>
    <t>Contents</t>
  </si>
  <si>
    <t>Data source(s):</t>
  </si>
  <si>
    <t>Date of download:</t>
  </si>
  <si>
    <t>Time period:</t>
  </si>
  <si>
    <t>Population:</t>
  </si>
  <si>
    <t>Geography:</t>
  </si>
  <si>
    <t xml:space="preserve">Please note: </t>
  </si>
  <si>
    <t>Prevelance</t>
  </si>
  <si>
    <t>n/a</t>
  </si>
  <si>
    <t>If you would like to discuss this further then please contact the Public Health Intelligence Team at the contacts below.</t>
  </si>
  <si>
    <t>Upper error</t>
  </si>
  <si>
    <t>Practice list size at 1st April 2011</t>
  </si>
  <si>
    <t>Number of persons</t>
  </si>
  <si>
    <t>Difference</t>
  </si>
  <si>
    <t>Proportion</t>
  </si>
  <si>
    <t>Lower confidence interval</t>
  </si>
  <si>
    <t xml:space="preserve">Upper confidence interval </t>
  </si>
  <si>
    <t xml:space="preserve">Lower error bar </t>
  </si>
  <si>
    <t>Upper error bar</t>
  </si>
  <si>
    <t>Expected</t>
  </si>
  <si>
    <t>Recorded</t>
  </si>
  <si>
    <t>N1 1XR</t>
  </si>
  <si>
    <t>The Amwell Group Practice</t>
  </si>
  <si>
    <t>Islington Council</t>
  </si>
  <si>
    <t>222 Upper Street</t>
  </si>
  <si>
    <r>
      <t>Date:</t>
    </r>
    <r>
      <rPr>
        <sz val="9"/>
        <color indexed="8"/>
        <rFont val="Arial"/>
        <family val="2"/>
      </rPr>
      <t xml:space="preserve"> </t>
    </r>
  </si>
  <si>
    <t xml:space="preserve">Expected prevalence </t>
  </si>
  <si>
    <t>LCI - 95%</t>
  </si>
  <si>
    <t>UCI - 95%</t>
  </si>
  <si>
    <t>Estimated numbers of undiagnosed</t>
  </si>
  <si>
    <t>Estimated percentage of undiagnosed</t>
  </si>
  <si>
    <t xml:space="preserve">Number with diabetes </t>
  </si>
  <si>
    <t>Lower error</t>
  </si>
  <si>
    <t>17 +</t>
  </si>
  <si>
    <t>17+</t>
  </si>
  <si>
    <t xml:space="preserve">17+ population </t>
  </si>
  <si>
    <t>Number with diabete in practice</t>
  </si>
  <si>
    <t>Expected prevalence of diabetes by GP Practice</t>
  </si>
  <si>
    <t>Recorded prevalence of diabetes by GP Practice</t>
  </si>
  <si>
    <t>Number with diabetes in practice</t>
  </si>
  <si>
    <t>Undiagnosed</t>
  </si>
  <si>
    <t>Camden general practices</t>
  </si>
  <si>
    <t>Camden and Islington Public Health Intelligence Team</t>
  </si>
  <si>
    <t>F83003</t>
  </si>
  <si>
    <t>Gower Street Practice</t>
  </si>
  <si>
    <t>F83005</t>
  </si>
  <si>
    <t>F83006</t>
  </si>
  <si>
    <t>Primrose Hill Surgery</t>
  </si>
  <si>
    <t>F83011</t>
  </si>
  <si>
    <t>Hampstead Group Practice</t>
  </si>
  <si>
    <t>F83017</t>
  </si>
  <si>
    <t>F83018</t>
  </si>
  <si>
    <t>F83019</t>
  </si>
  <si>
    <t>Adelaide Medical Centre</t>
  </si>
  <si>
    <t>F83020</t>
  </si>
  <si>
    <t>Caversham Group Practice</t>
  </si>
  <si>
    <t>F83022</t>
  </si>
  <si>
    <t>James Wigg Group Practice</t>
  </si>
  <si>
    <t>F83023</t>
  </si>
  <si>
    <t>The Regents Park Practice</t>
  </si>
  <si>
    <t>F83025</t>
  </si>
  <si>
    <t>Four Trees Surgery</t>
  </si>
  <si>
    <t>F83030</t>
  </si>
  <si>
    <t>F83042</t>
  </si>
  <si>
    <t>Gower Place Practice</t>
  </si>
  <si>
    <t>F83043</t>
  </si>
  <si>
    <t>The Bloomsbury Surgery</t>
  </si>
  <si>
    <t>F83044</t>
  </si>
  <si>
    <t>F83048</t>
  </si>
  <si>
    <t>F83049</t>
  </si>
  <si>
    <t>F83050</t>
  </si>
  <si>
    <t>Brookfield Park Surgery</t>
  </si>
  <si>
    <t>F83052</t>
  </si>
  <si>
    <t>West Hampstead Medical Centre</t>
  </si>
  <si>
    <t>F83055</t>
  </si>
  <si>
    <t>Parliament Hill Surgery</t>
  </si>
  <si>
    <t>F83057</t>
  </si>
  <si>
    <t>F83058</t>
  </si>
  <si>
    <t>Brondesbury Medical Centre</t>
  </si>
  <si>
    <t>F83059</t>
  </si>
  <si>
    <t>F83061</t>
  </si>
  <si>
    <t>Westfield Medical Centre</t>
  </si>
  <si>
    <t>F83602</t>
  </si>
  <si>
    <t>F83615</t>
  </si>
  <si>
    <t>F83623</t>
  </si>
  <si>
    <t>F83632</t>
  </si>
  <si>
    <t>Daleham Gardens Health Centre</t>
  </si>
  <si>
    <t>F83633</t>
  </si>
  <si>
    <t>F83658</t>
  </si>
  <si>
    <t>Swiss Cottage Surgery</t>
  </si>
  <si>
    <t>F83665</t>
  </si>
  <si>
    <t>F83677</t>
  </si>
  <si>
    <t>Rosslyn Hill Surgery</t>
  </si>
  <si>
    <t>F83682</t>
  </si>
  <si>
    <t>Somers Town Medical Centre</t>
  </si>
  <si>
    <t>F83683</t>
  </si>
  <si>
    <t>Camden</t>
  </si>
  <si>
    <t>Camden recorded prevalence</t>
  </si>
  <si>
    <t>This workbook contains tables and a charts showing expected and recorded prevalence of diabetes by Camden GP practice.</t>
  </si>
  <si>
    <t>16+</t>
  </si>
  <si>
    <t>Registered population aged 16+</t>
  </si>
  <si>
    <t>John Cannings, Public Health Information Officer</t>
  </si>
  <si>
    <t>john.cannings@islington.gov.uk</t>
  </si>
  <si>
    <t>020 7527 1245</t>
  </si>
  <si>
    <t>Camden expected prevalence total population</t>
  </si>
  <si>
    <t>West End Lane Medical Practice</t>
  </si>
  <si>
    <t>Prince Of Wales Road Practice (Group)</t>
  </si>
  <si>
    <t>Park End Surgery</t>
  </si>
  <si>
    <t>Prince Of Wales Road Practice (Single)</t>
  </si>
  <si>
    <t>Ampthill Square Medical Centre</t>
  </si>
  <si>
    <t>Museum Practice</t>
  </si>
  <si>
    <t>Queens Crescent Surgery</t>
  </si>
  <si>
    <t>Fortune Green Road Surgery</t>
  </si>
  <si>
    <t>Abbey Medical Centre</t>
  </si>
  <si>
    <t>Chomley Gardens Surgery</t>
  </si>
  <si>
    <t>Brunswick Medical Centre</t>
  </si>
  <si>
    <t>Grays Inn Road Medical Centre</t>
  </si>
  <si>
    <t>Keats Group Practice</t>
  </si>
  <si>
    <t>Holborn Medical Centre</t>
  </si>
  <si>
    <t>F83672</t>
  </si>
  <si>
    <t>St Philips Medical Centre</t>
  </si>
  <si>
    <t>Belsize Priory Medical Practice (Group)</t>
  </si>
  <si>
    <t>F83635</t>
  </si>
  <si>
    <t>Kings Cross Road Practice</t>
  </si>
  <si>
    <t>Y02674</t>
  </si>
  <si>
    <t>Camden Health Improvement Practice</t>
  </si>
  <si>
    <t>Note:  Prevalence information for  Camden Health Improvement Practice and St Philips Medical Centre is not included.</t>
  </si>
  <si>
    <t>Updated by Victoria Makepeace-Warne</t>
  </si>
  <si>
    <t>Expected - prevalence model using September 2012 demographics table, but expected prevalence applied to QOF 2014/15 population
Recorded- QOF 2014/15</t>
  </si>
  <si>
    <t>Expected and recorded prevalence of diabetes, by GP practice, Camden's registered population, aged 16+, 2014/15</t>
  </si>
  <si>
    <t>Recorded lower than expected</t>
  </si>
  <si>
    <t>Recorded prevalence and denominator: QOF 2014/15, Expected prevalence: User-defined prevalence model, based on Camden GP PH Dataset, 2012</t>
  </si>
  <si>
    <t>Updated Nov 2015</t>
  </si>
  <si>
    <t>Care must be taken when interpreting this information as modelling prevelance is not straightforward and there is always uncertainty around the accuracy of modelled estimates. The 'information' tabs in the individual aphro disease models have further information on the calculation of expected prevelance and you are advised to read these at the following link</t>
  </si>
  <si>
    <t>http://www.apho.org.uk/diseaseprevalencemodels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</si>
</sst>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
    <numFmt numFmtId="165" formatCode="0.0%"/>
    <numFmt numFmtId="166" formatCode="0.000"/>
    <numFmt numFmtId="167" formatCode="_-* #,##0_-;\-* #,##0_-;_-* &quot;-&quot;??_-;_-@_-"/>
    <numFmt numFmtId="168" formatCode="#,##0.0"/>
    <numFmt numFmtId="169" formatCode="_(* #,##0_);_(* \(#,##0\);_(* &quot;-&quot;??_);_(@_)"/>
    <numFmt numFmtId="170" formatCode="_(* #,##0.00_);_(* \(#,##0.00\);_(* &quot;-&quot;??_);_(@_)"/>
    <numFmt numFmtId="171" formatCode="_(&quot;£&quot;* #,##0.00_);_(&quot;£&quot;* \(#,##0.00\);_(&quot;£&quot;* &quot;-&quot;??_);_(@_)"/>
    <numFmt numFmtId="172" formatCode="#,##0_ ;\-#,##0\ "/>
  </numFmts>
  <fonts count="65">
    <font>
      <sz val="11"/>
      <color indexed="8"/>
      <name val="Calibri"/>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0"/>
      <name val="Arial"/>
      <family val="2"/>
    </font>
    <font>
      <b/>
      <sz val="9"/>
      <name val="Arial"/>
      <family val="2"/>
    </font>
    <font>
      <sz val="8"/>
      <name val="Calibri"/>
      <family val="2"/>
    </font>
    <font>
      <sz val="10"/>
      <name val="Arial"/>
      <family val="2"/>
    </font>
    <font>
      <b/>
      <sz val="12"/>
      <color indexed="48"/>
      <name val="Arial"/>
      <family val="2"/>
    </font>
    <font>
      <sz val="9"/>
      <name val="Arial"/>
      <family val="2"/>
    </font>
    <font>
      <sz val="9"/>
      <color indexed="8"/>
      <name val="Arial"/>
      <family val="2"/>
    </font>
    <font>
      <b/>
      <sz val="9"/>
      <color indexed="8"/>
      <name val="Arial"/>
      <family val="2"/>
    </font>
    <font>
      <u/>
      <sz val="10"/>
      <color indexed="12"/>
      <name val="Arial"/>
      <family val="2"/>
    </font>
    <font>
      <b/>
      <sz val="11"/>
      <color theme="4" tint="-0.499984740745262"/>
      <name val="Arial"/>
      <family val="2"/>
      <scheme val="minor"/>
    </font>
    <font>
      <b/>
      <sz val="14"/>
      <color theme="4" tint="-0.499984740745262"/>
      <name val="Arial"/>
      <family val="2"/>
      <scheme val="minor"/>
    </font>
    <font>
      <sz val="14"/>
      <color indexed="8"/>
      <name val="Calibri"/>
      <family val="2"/>
    </font>
    <font>
      <sz val="14"/>
      <color theme="4" tint="-0.499984740745262"/>
      <name val="Arial"/>
      <family val="2"/>
      <scheme val="minor"/>
    </font>
    <font>
      <u/>
      <sz val="11"/>
      <color theme="10"/>
      <name val="Calibri"/>
      <family val="2"/>
    </font>
    <font>
      <sz val="11"/>
      <color rgb="FFFF0000"/>
      <name val="Calibri"/>
      <family val="2"/>
    </font>
    <font>
      <sz val="14"/>
      <name val="Calibri"/>
      <family val="2"/>
    </font>
    <font>
      <sz val="10"/>
      <name val="Arial"/>
      <family val="2"/>
    </font>
    <font>
      <sz val="10"/>
      <name val="Arial"/>
      <family val="2"/>
      <charset val="161"/>
    </font>
    <font>
      <b/>
      <sz val="10"/>
      <color indexed="21"/>
      <name val="Arial"/>
      <family val="2"/>
    </font>
    <font>
      <b/>
      <sz val="18"/>
      <color indexed="8"/>
      <name val="Arial"/>
      <family val="2"/>
    </font>
    <font>
      <b/>
      <sz val="16"/>
      <color indexed="8"/>
      <name val="Arial"/>
      <family val="2"/>
    </font>
    <font>
      <b/>
      <sz val="14"/>
      <color indexed="9"/>
      <name val="Arial"/>
      <family val="2"/>
    </font>
    <font>
      <b/>
      <sz val="14"/>
      <color indexed="8"/>
      <name val="Arial"/>
      <family val="2"/>
    </font>
    <font>
      <sz val="10"/>
      <name val="Arial MT"/>
    </font>
    <font>
      <sz val="10"/>
      <color indexed="8"/>
      <name val="Arial"/>
      <family val="2"/>
    </font>
    <font>
      <b/>
      <sz val="14"/>
      <name val="Arial"/>
      <family val="2"/>
      <scheme val="minor"/>
    </font>
    <font>
      <sz val="11"/>
      <color indexed="8"/>
      <name val="Arial"/>
      <family val="2"/>
    </font>
    <font>
      <sz val="11"/>
      <color theme="1"/>
      <name val="Arial"/>
      <family val="2"/>
    </font>
    <font>
      <b/>
      <sz val="14"/>
      <color indexed="60"/>
      <name val="Arial"/>
      <family val="2"/>
    </font>
    <font>
      <b/>
      <sz val="12"/>
      <color indexed="60"/>
      <name val="Arial"/>
      <family val="2"/>
    </font>
    <font>
      <sz val="10"/>
      <name val="MS Sans Serif"/>
      <family val="2"/>
    </font>
    <font>
      <sz val="10"/>
      <color theme="1"/>
      <name val="Arial"/>
      <family val="2"/>
      <scheme val="minor"/>
    </font>
    <font>
      <sz val="10"/>
      <color indexed="8"/>
      <name val="Tahoma"/>
      <family val="2"/>
    </font>
    <font>
      <sz val="12"/>
      <name val="Arial MT"/>
    </font>
    <font>
      <b/>
      <sz val="12"/>
      <name val="Arial"/>
      <family val="2"/>
    </font>
    <font>
      <sz val="11"/>
      <name val="Arial"/>
      <family val="2"/>
    </font>
    <font>
      <sz val="11"/>
      <color indexed="8"/>
      <name val="Arial"/>
      <family val="2"/>
      <scheme val="major"/>
    </font>
    <font>
      <b/>
      <sz val="11"/>
      <color indexed="8"/>
      <name val="Arial"/>
      <family val="2"/>
    </font>
    <font>
      <b/>
      <sz val="11"/>
      <color theme="1"/>
      <name val="Arial"/>
      <family val="2"/>
    </font>
    <font>
      <u/>
      <sz val="9"/>
      <color indexed="12"/>
      <name val="Arial"/>
      <family val="2"/>
      <scheme val="minor"/>
    </font>
    <font>
      <sz val="9"/>
      <name val="Arial"/>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7"/>
        <bgColor indexed="64"/>
      </patternFill>
    </fill>
    <fill>
      <patternFill patternType="solid">
        <fgColor theme="6"/>
        <bgColor indexed="64"/>
      </patternFill>
    </fill>
    <fill>
      <patternFill patternType="solid">
        <fgColor rgb="FF92D050"/>
        <bgColor indexed="64"/>
      </patternFill>
    </fill>
    <fill>
      <patternFill patternType="solid">
        <fgColor theme="0"/>
        <bgColor indexed="64"/>
      </patternFill>
    </fill>
    <fill>
      <patternFill patternType="solid">
        <fgColor rgb="FFFF0000"/>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9"/>
      </left>
      <right/>
      <top/>
      <bottom/>
      <diagonal/>
    </border>
    <border>
      <left/>
      <right style="thin">
        <color indexed="9"/>
      </right>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22"/>
      </left>
      <right style="thin">
        <color indexed="22"/>
      </right>
      <top/>
      <bottom style="medium">
        <color indexed="22"/>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9"/>
      </top>
      <bottom style="thin">
        <color indexed="9"/>
      </bottom>
      <diagonal/>
    </border>
  </borders>
  <cellStyleXfs count="285">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7" fillId="0" borderId="0"/>
    <xf numFmtId="0" fontId="5"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3" fillId="0" borderId="0"/>
    <xf numFmtId="0" fontId="37" fillId="0" borderId="0" applyNumberFormat="0" applyFill="0" applyBorder="0" applyAlignment="0" applyProtection="0">
      <alignment vertical="top"/>
      <protection locked="0"/>
    </xf>
    <xf numFmtId="0" fontId="40" fillId="0" borderId="0"/>
    <xf numFmtId="0" fontId="41" fillId="0" borderId="0"/>
    <xf numFmtId="0" fontId="42" fillId="0" borderId="42" applyFill="0" applyProtection="0">
      <alignment horizontal="left" textRotation="60" wrapText="1"/>
    </xf>
    <xf numFmtId="0" fontId="32" fillId="0" borderId="0" applyNumberFormat="0" applyFill="0" applyBorder="0" applyAlignment="0" applyProtection="0">
      <alignment vertical="top"/>
      <protection locked="0"/>
    </xf>
    <xf numFmtId="0" fontId="48"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43" fontId="24"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169"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43" fontId="51"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1" fontId="41" fillId="0" borderId="0" applyFont="0" applyFill="0" applyBorder="0" applyAlignment="0" applyProtection="0"/>
    <xf numFmtId="0" fontId="23" fillId="0" borderId="0"/>
    <xf numFmtId="0" fontId="24" fillId="0" borderId="0" applyNumberFormat="0" applyFill="0" applyBorder="0" applyAlignment="0" applyProtection="0"/>
    <xf numFmtId="0" fontId="24" fillId="0" borderId="0" applyNumberFormat="0" applyFill="0" applyBorder="0" applyAlignment="0" applyProtection="0"/>
    <xf numFmtId="0" fontId="42" fillId="0" borderId="42" applyFill="0" applyProtection="0">
      <alignment horizontal="left" textRotation="60" wrapText="1"/>
    </xf>
    <xf numFmtId="0" fontId="24" fillId="0" borderId="0" applyFill="0" applyProtection="0"/>
    <xf numFmtId="0" fontId="24" fillId="0" borderId="0" applyNumberFormat="0" applyBorder="0" applyAlignment="0" applyProtection="0"/>
    <xf numFmtId="0" fontId="24" fillId="0" borderId="0" applyNumberFormat="0" applyBorder="0" applyAlignment="0" applyProtection="0"/>
    <xf numFmtId="0" fontId="52" fillId="0" borderId="0">
      <alignment horizontal="left"/>
    </xf>
    <xf numFmtId="0" fontId="53" fillId="0" borderId="0">
      <alignment horizontal="left" indent="1"/>
    </xf>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37" fillId="0" borderId="0" applyNumberFormat="0" applyFill="0" applyBorder="0" applyAlignment="0" applyProtection="0">
      <alignment vertical="top"/>
      <protection locked="0"/>
    </xf>
    <xf numFmtId="0" fontId="24" fillId="0" borderId="0">
      <alignment horizontal="left" vertical="top" wrapText="1" indent="2"/>
    </xf>
    <xf numFmtId="0" fontId="24" fillId="0" borderId="0">
      <alignment horizontal="left" vertical="top" wrapText="1" indent="2"/>
    </xf>
    <xf numFmtId="0" fontId="24" fillId="0" borderId="0">
      <alignment horizontal="left" vertical="top" wrapText="1" indent="2"/>
    </xf>
    <xf numFmtId="0" fontId="24" fillId="0" borderId="0" applyNumberFormat="0" applyAlignment="0" applyProtection="0"/>
    <xf numFmtId="0" fontId="24" fillId="0" borderId="0" applyNumberFormat="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Border="0" applyAlignment="0" applyProtection="0"/>
    <xf numFmtId="0" fontId="24" fillId="0" borderId="0" applyNumberFormat="0" applyBorder="0" applyAlignment="0" applyProtection="0"/>
    <xf numFmtId="0" fontId="51" fillId="0" borderId="0"/>
    <xf numFmtId="0" fontId="2" fillId="0" borderId="0"/>
    <xf numFmtId="0" fontId="2" fillId="0" borderId="0"/>
    <xf numFmtId="0" fontId="2" fillId="0" borderId="0"/>
    <xf numFmtId="0" fontId="2" fillId="0" borderId="0"/>
    <xf numFmtId="0" fontId="51" fillId="0" borderId="0"/>
    <xf numFmtId="0" fontId="2" fillId="0" borderId="0"/>
    <xf numFmtId="0" fontId="24" fillId="0" borderId="0"/>
    <xf numFmtId="0" fontId="54" fillId="0" borderId="0"/>
    <xf numFmtId="0" fontId="51" fillId="0" borderId="0"/>
    <xf numFmtId="0" fontId="2" fillId="0" borderId="0"/>
    <xf numFmtId="0" fontId="2" fillId="0" borderId="0"/>
    <xf numFmtId="0" fontId="2" fillId="0" borderId="0"/>
    <xf numFmtId="0" fontId="2" fillId="0" borderId="0"/>
    <xf numFmtId="0" fontId="2" fillId="0" borderId="0"/>
    <xf numFmtId="0" fontId="2" fillId="0" borderId="0"/>
    <xf numFmtId="0" fontId="51" fillId="0" borderId="0"/>
    <xf numFmtId="0" fontId="2" fillId="0" borderId="0"/>
    <xf numFmtId="0" fontId="24" fillId="0" borderId="0">
      <alignment vertical="top"/>
    </xf>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4" fillId="0" borderId="0">
      <alignment vertical="top"/>
    </xf>
    <xf numFmtId="0" fontId="5" fillId="0" borderId="0"/>
    <xf numFmtId="0" fontId="5" fillId="0" borderId="0"/>
    <xf numFmtId="0" fontId="24" fillId="0" borderId="0"/>
    <xf numFmtId="0" fontId="2" fillId="0" borderId="0"/>
    <xf numFmtId="0" fontId="2" fillId="0" borderId="0"/>
    <xf numFmtId="0" fontId="2" fillId="0" borderId="0"/>
    <xf numFmtId="0" fontId="2" fillId="0" borderId="0"/>
    <xf numFmtId="0" fontId="2" fillId="0" borderId="0"/>
    <xf numFmtId="0" fontId="51" fillId="0" borderId="0"/>
    <xf numFmtId="0" fontId="55"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5" fillId="0" borderId="0"/>
    <xf numFmtId="0" fontId="24" fillId="0" borderId="0"/>
    <xf numFmtId="0" fontId="24" fillId="0" borderId="0"/>
    <xf numFmtId="0" fontId="50" fillId="0" borderId="0"/>
    <xf numFmtId="0" fontId="24" fillId="0" borderId="0"/>
    <xf numFmtId="0" fontId="24" fillId="0" borderId="0"/>
    <xf numFmtId="0" fontId="56" fillId="0" borderId="0"/>
    <xf numFmtId="0" fontId="24" fillId="0" borderId="0"/>
    <xf numFmtId="0" fontId="24" fillId="0" borderId="0"/>
    <xf numFmtId="0" fontId="51" fillId="0" borderId="0"/>
    <xf numFmtId="0" fontId="2" fillId="0" borderId="0"/>
    <xf numFmtId="0" fontId="2" fillId="0" borderId="0"/>
    <xf numFmtId="0" fontId="2" fillId="0" borderId="0"/>
    <xf numFmtId="0" fontId="2" fillId="0" borderId="0"/>
    <xf numFmtId="0" fontId="51" fillId="0" borderId="0"/>
    <xf numFmtId="0" fontId="2" fillId="0" borderId="0"/>
    <xf numFmtId="0" fontId="2" fillId="0" borderId="0"/>
    <xf numFmtId="0" fontId="2" fillId="0" borderId="0"/>
    <xf numFmtId="0" fontId="2" fillId="0" borderId="0"/>
    <xf numFmtId="0" fontId="2" fillId="0" borderId="0"/>
    <xf numFmtId="0" fontId="5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41" fillId="0" borderId="0"/>
    <xf numFmtId="0" fontId="57" fillId="0" borderId="0"/>
    <xf numFmtId="0" fontId="51" fillId="0" borderId="0"/>
    <xf numFmtId="0" fontId="2" fillId="0" borderId="0"/>
    <xf numFmtId="0" fontId="2" fillId="0" borderId="0"/>
    <xf numFmtId="0" fontId="2" fillId="0" borderId="0"/>
    <xf numFmtId="0" fontId="2" fillId="0" borderId="0"/>
    <xf numFmtId="0" fontId="24" fillId="0" borderId="0"/>
    <xf numFmtId="0" fontId="2" fillId="0" borderId="0"/>
    <xf numFmtId="0" fontId="24" fillId="0" borderId="0" applyNumberFormat="0" applyFont="0" applyAlignment="0" applyProtection="0"/>
    <xf numFmtId="0" fontId="24" fillId="0" borderId="0" applyNumberFormat="0" applyFont="0" applyAlignment="0" applyProtection="0"/>
    <xf numFmtId="0" fontId="24" fillId="0" borderId="0" applyNumberFormat="0" applyAlignment="0" applyProtection="0"/>
    <xf numFmtId="0" fontId="24" fillId="0" borderId="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0"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0" fillId="0" borderId="0" applyFont="0" applyFill="0" applyBorder="0" applyAlignment="0" applyProtection="0"/>
    <xf numFmtId="9" fontId="2" fillId="0" borderId="0" applyFont="0" applyFill="0" applyBorder="0" applyAlignment="0" applyProtection="0"/>
    <xf numFmtId="9" fontId="5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4" fillId="0" borderId="0">
      <alignment horizontal="left" wrapText="1" indent="1"/>
    </xf>
    <xf numFmtId="0" fontId="24" fillId="0" borderId="0">
      <alignment horizontal="left" wrapText="1" indent="1"/>
    </xf>
    <xf numFmtId="0" fontId="24" fillId="0" borderId="0">
      <alignment horizontal="left" wrapText="1" indent="1"/>
    </xf>
    <xf numFmtId="0" fontId="24" fillId="0" borderId="0"/>
    <xf numFmtId="0" fontId="24" fillId="0" borderId="0"/>
    <xf numFmtId="0" fontId="58"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10">
      <alignment vertical="top"/>
    </xf>
    <xf numFmtId="0" fontId="24" fillId="0" borderId="0" applyNumberFormat="0" applyFill="0" applyAlignment="0" applyProtection="0"/>
    <xf numFmtId="0" fontId="24" fillId="0" borderId="0" applyNumberFormat="0" applyFill="0" applyAlignment="0" applyProtection="0"/>
    <xf numFmtId="0" fontId="25" fillId="0" borderId="10">
      <alignment horizontal="center" vertical="center" textRotation="90" wrapText="1"/>
    </xf>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24" fillId="0" borderId="0"/>
    <xf numFmtId="0" fontId="1" fillId="0" borderId="0"/>
    <xf numFmtId="0" fontId="24" fillId="0" borderId="0" applyFill="0" applyProtection="0"/>
    <xf numFmtId="0" fontId="24" fillId="0" borderId="0" applyFill="0" applyProtection="0"/>
    <xf numFmtId="0" fontId="48" fillId="0" borderId="0" applyNumberFormat="0" applyFont="0" applyBorder="0" applyAlignment="0" applyProtection="0"/>
  </cellStyleXfs>
  <cellXfs count="160">
    <xf numFmtId="0" fontId="0" fillId="0" borderId="0" xfId="0"/>
    <xf numFmtId="0" fontId="25" fillId="0" borderId="0" xfId="0" applyFont="1" applyAlignment="1">
      <alignment horizontal="left" wrapText="1"/>
    </xf>
    <xf numFmtId="0" fontId="21" fillId="0" borderId="0" xfId="0" applyFont="1"/>
    <xf numFmtId="165" fontId="0" fillId="0" borderId="23" xfId="0" applyNumberFormat="1" applyFill="1" applyBorder="1"/>
    <xf numFmtId="165" fontId="0" fillId="0" borderId="14" xfId="0" applyNumberFormat="1" applyFill="1" applyBorder="1"/>
    <xf numFmtId="166" fontId="0" fillId="0" borderId="0" xfId="0" applyNumberFormat="1" applyFill="1" applyBorder="1"/>
    <xf numFmtId="0" fontId="9" fillId="25" borderId="23" xfId="0" applyFont="1" applyFill="1" applyBorder="1" applyAlignment="1">
      <alignment horizontal="center" vertical="center" wrapText="1"/>
    </xf>
    <xf numFmtId="0" fontId="21" fillId="0" borderId="35" xfId="0" applyFont="1" applyBorder="1"/>
    <xf numFmtId="165" fontId="21" fillId="0" borderId="10" xfId="0" applyNumberFormat="1" applyFont="1" applyFill="1" applyBorder="1"/>
    <xf numFmtId="0" fontId="34" fillId="0" borderId="0" xfId="0" applyFont="1"/>
    <xf numFmtId="0" fontId="36" fillId="0" borderId="0" xfId="0" applyFont="1"/>
    <xf numFmtId="0" fontId="35" fillId="0" borderId="0" xfId="0" applyFont="1"/>
    <xf numFmtId="165" fontId="0" fillId="0" borderId="0" xfId="44" applyNumberFormat="1" applyFont="1" applyFill="1" applyBorder="1"/>
    <xf numFmtId="165" fontId="21" fillId="0" borderId="35" xfId="44" applyNumberFormat="1" applyFont="1" applyBorder="1"/>
    <xf numFmtId="10" fontId="0" fillId="0" borderId="10" xfId="44" applyNumberFormat="1" applyFont="1" applyBorder="1"/>
    <xf numFmtId="0" fontId="0" fillId="0" borderId="0" xfId="0" applyFill="1" applyBorder="1"/>
    <xf numFmtId="0" fontId="9" fillId="25" borderId="41" xfId="0" applyFont="1" applyFill="1" applyBorder="1" applyAlignment="1">
      <alignment horizontal="center" vertical="center" wrapText="1"/>
    </xf>
    <xf numFmtId="0" fontId="23" fillId="24" borderId="0" xfId="48" applyFont="1" applyFill="1" applyAlignment="1">
      <alignment horizontal="left"/>
    </xf>
    <xf numFmtId="0" fontId="24" fillId="24" borderId="0" xfId="48" applyFont="1" applyFill="1" applyBorder="1"/>
    <xf numFmtId="0" fontId="24" fillId="24" borderId="15" xfId="48" applyFont="1" applyFill="1" applyBorder="1"/>
    <xf numFmtId="0" fontId="24" fillId="24" borderId="16" xfId="48" applyFont="1" applyFill="1" applyBorder="1"/>
    <xf numFmtId="0" fontId="24" fillId="24" borderId="17" xfId="48" applyFont="1" applyFill="1" applyBorder="1"/>
    <xf numFmtId="0" fontId="24" fillId="24" borderId="18" xfId="48" applyFont="1" applyFill="1" applyBorder="1"/>
    <xf numFmtId="0" fontId="28" fillId="0" borderId="0" xfId="48" applyFont="1" applyFill="1" applyBorder="1"/>
    <xf numFmtId="0" fontId="29" fillId="24" borderId="0" xfId="48" applyFont="1" applyFill="1" applyBorder="1"/>
    <xf numFmtId="0" fontId="29" fillId="24" borderId="19" xfId="48" applyFont="1" applyFill="1" applyBorder="1"/>
    <xf numFmtId="0" fontId="30" fillId="24" borderId="0" xfId="48" applyFont="1" applyFill="1" applyBorder="1" applyAlignment="1">
      <alignment vertical="top"/>
    </xf>
    <xf numFmtId="0" fontId="30" fillId="24" borderId="19" xfId="48" applyFont="1" applyFill="1" applyBorder="1"/>
    <xf numFmtId="0" fontId="31" fillId="24" borderId="0" xfId="48" applyFont="1" applyFill="1" applyBorder="1" applyAlignment="1">
      <alignment vertical="top"/>
    </xf>
    <xf numFmtId="0" fontId="29" fillId="24" borderId="0" xfId="49" applyFont="1" applyFill="1" applyBorder="1" applyAlignment="1">
      <alignment vertical="top"/>
    </xf>
    <xf numFmtId="0" fontId="31" fillId="24" borderId="0" xfId="48" applyFont="1" applyFill="1" applyBorder="1" applyAlignment="1">
      <alignment horizontal="left" vertical="top"/>
    </xf>
    <xf numFmtId="0" fontId="31" fillId="24" borderId="0" xfId="48" applyFont="1" applyFill="1" applyBorder="1" applyAlignment="1">
      <alignment vertical="top" wrapText="1"/>
    </xf>
    <xf numFmtId="0" fontId="29" fillId="24" borderId="19" xfId="48" applyFont="1" applyFill="1" applyBorder="1" applyAlignment="1">
      <alignment horizontal="center" vertical="top" wrapText="1"/>
    </xf>
    <xf numFmtId="0" fontId="29" fillId="24" borderId="0" xfId="48" applyFont="1" applyFill="1" applyBorder="1" applyAlignment="1">
      <alignment horizontal="left" vertical="top"/>
    </xf>
    <xf numFmtId="0" fontId="29" fillId="24" borderId="0" xfId="0" applyFont="1" applyFill="1" applyBorder="1"/>
    <xf numFmtId="0" fontId="25" fillId="28" borderId="0" xfId="48" applyFont="1" applyFill="1" applyBorder="1" applyAlignment="1">
      <alignment vertical="top"/>
    </xf>
    <xf numFmtId="0" fontId="25" fillId="28" borderId="0" xfId="49" applyNumberFormat="1" applyFont="1" applyFill="1" applyBorder="1" applyAlignment="1">
      <alignment vertical="top" wrapText="1"/>
    </xf>
    <xf numFmtId="0" fontId="29" fillId="28" borderId="0" xfId="48" applyFont="1" applyFill="1" applyBorder="1" applyAlignment="1">
      <alignment vertical="top"/>
    </xf>
    <xf numFmtId="0" fontId="24" fillId="24" borderId="20" xfId="48" applyFont="1" applyFill="1" applyBorder="1"/>
    <xf numFmtId="0" fontId="29" fillId="24" borderId="22" xfId="48" applyFont="1" applyFill="1" applyBorder="1"/>
    <xf numFmtId="0" fontId="29" fillId="28" borderId="0" xfId="48" applyFont="1" applyFill="1" applyBorder="1" applyAlignment="1">
      <alignment horizontal="center" vertical="top" wrapText="1"/>
    </xf>
    <xf numFmtId="0" fontId="29" fillId="0" borderId="0" xfId="48" applyFont="1" applyFill="1" applyBorder="1" applyAlignment="1">
      <alignment horizontal="left" vertical="top"/>
    </xf>
    <xf numFmtId="0" fontId="29" fillId="28" borderId="0" xfId="49" applyNumberFormat="1" applyFont="1" applyFill="1" applyBorder="1" applyAlignment="1">
      <alignment horizontal="left" vertical="top" wrapText="1"/>
    </xf>
    <xf numFmtId="0" fontId="29" fillId="0" borderId="19" xfId="48" applyFont="1" applyFill="1" applyBorder="1" applyAlignment="1">
      <alignment horizontal="center" vertical="top" wrapText="1"/>
    </xf>
    <xf numFmtId="0" fontId="31" fillId="24" borderId="21" xfId="48" applyFont="1" applyFill="1" applyBorder="1" applyAlignment="1">
      <alignment vertical="top"/>
    </xf>
    <xf numFmtId="17" fontId="29" fillId="24" borderId="21" xfId="48" applyNumberFormat="1" applyFont="1" applyFill="1" applyBorder="1" applyAlignment="1">
      <alignment vertical="top"/>
    </xf>
    <xf numFmtId="0" fontId="29" fillId="24" borderId="21" xfId="48" applyFont="1" applyFill="1" applyBorder="1" applyAlignment="1">
      <alignment vertical="top"/>
    </xf>
    <xf numFmtId="0" fontId="44" fillId="0" borderId="0" xfId="0" applyFont="1"/>
    <xf numFmtId="0" fontId="45" fillId="25" borderId="43" xfId="0" applyFont="1" applyFill="1" applyBorder="1" applyAlignment="1">
      <alignment horizontal="center" vertical="center" wrapText="1"/>
    </xf>
    <xf numFmtId="0" fontId="45" fillId="25" borderId="44" xfId="0" applyFont="1" applyFill="1" applyBorder="1" applyAlignment="1">
      <alignment horizontal="center" vertical="center" wrapText="1"/>
    </xf>
    <xf numFmtId="0" fontId="45" fillId="25" borderId="45" xfId="0" applyFont="1" applyFill="1" applyBorder="1" applyAlignment="1">
      <alignment horizontal="center" vertical="center" wrapText="1"/>
    </xf>
    <xf numFmtId="0" fontId="45" fillId="25" borderId="46" xfId="0" applyFont="1" applyFill="1" applyBorder="1" applyAlignment="1">
      <alignment horizontal="center" vertical="center" wrapText="1"/>
    </xf>
    <xf numFmtId="3" fontId="21" fillId="0" borderId="34" xfId="0" applyNumberFormat="1" applyFont="1" applyBorder="1"/>
    <xf numFmtId="168" fontId="24" fillId="0" borderId="10" xfId="0" applyNumberFormat="1" applyFont="1" applyBorder="1"/>
    <xf numFmtId="1" fontId="24" fillId="0" borderId="10" xfId="0" applyNumberFormat="1" applyFont="1" applyBorder="1"/>
    <xf numFmtId="165" fontId="24" fillId="0" borderId="10" xfId="44" applyNumberFormat="1" applyFont="1" applyBorder="1"/>
    <xf numFmtId="165" fontId="47" fillId="0" borderId="10" xfId="44" applyNumberFormat="1" applyFont="1" applyBorder="1"/>
    <xf numFmtId="0" fontId="38" fillId="0" borderId="0" xfId="0" applyFont="1" applyFill="1" applyBorder="1" applyAlignment="1"/>
    <xf numFmtId="165" fontId="33" fillId="0" borderId="0" xfId="0" applyNumberFormat="1" applyFont="1" applyFill="1" applyBorder="1" applyAlignment="1">
      <alignment wrapText="1"/>
    </xf>
    <xf numFmtId="1" fontId="0" fillId="0" borderId="0" xfId="0" applyNumberFormat="1" applyFill="1" applyBorder="1"/>
    <xf numFmtId="43" fontId="4" fillId="0" borderId="0" xfId="45" applyNumberFormat="1" applyFont="1" applyFill="1" applyBorder="1"/>
    <xf numFmtId="10" fontId="0" fillId="0" borderId="0" xfId="0" applyNumberFormat="1" applyFill="1" applyBorder="1"/>
    <xf numFmtId="43" fontId="0" fillId="0" borderId="0" xfId="0" applyNumberFormat="1" applyFill="1" applyBorder="1"/>
    <xf numFmtId="2" fontId="0" fillId="0" borderId="0" xfId="0" applyNumberFormat="1" applyFill="1" applyBorder="1"/>
    <xf numFmtId="0" fontId="34" fillId="0" borderId="0" xfId="0" applyFont="1" applyFill="1" applyBorder="1" applyAlignment="1">
      <alignment horizontal="center"/>
    </xf>
    <xf numFmtId="0" fontId="0" fillId="0" borderId="14" xfId="0" applyFill="1" applyBorder="1"/>
    <xf numFmtId="0" fontId="24" fillId="0" borderId="14" xfId="0" applyFont="1" applyFill="1" applyBorder="1"/>
    <xf numFmtId="1" fontId="0" fillId="0" borderId="14" xfId="0" applyNumberFormat="1" applyFill="1" applyBorder="1"/>
    <xf numFmtId="0" fontId="23" fillId="0" borderId="10" xfId="0" applyFont="1" applyFill="1" applyBorder="1" applyAlignment="1">
      <alignment horizontal="right"/>
    </xf>
    <xf numFmtId="1" fontId="21" fillId="0" borderId="10" xfId="0" applyNumberFormat="1" applyFont="1" applyFill="1" applyBorder="1"/>
    <xf numFmtId="0" fontId="0" fillId="0" borderId="10" xfId="0" applyBorder="1"/>
    <xf numFmtId="0" fontId="5" fillId="0" borderId="10" xfId="52" applyFont="1" applyFill="1" applyBorder="1" applyAlignment="1">
      <alignment horizontal="center"/>
    </xf>
    <xf numFmtId="0" fontId="46" fillId="0" borderId="0" xfId="0" applyFont="1" applyAlignment="1">
      <alignment vertical="top"/>
    </xf>
    <xf numFmtId="0" fontId="49" fillId="0" borderId="0" xfId="0" applyFont="1"/>
    <xf numFmtId="165" fontId="0" fillId="0" borderId="33" xfId="44" applyNumberFormat="1" applyFont="1" applyFill="1" applyBorder="1"/>
    <xf numFmtId="165" fontId="21" fillId="0" borderId="35" xfId="0" applyNumberFormat="1" applyFont="1" applyFill="1" applyBorder="1"/>
    <xf numFmtId="165" fontId="0" fillId="0" borderId="33" xfId="0" applyNumberFormat="1" applyFill="1" applyBorder="1"/>
    <xf numFmtId="165" fontId="0" fillId="0" borderId="35" xfId="0" applyNumberFormat="1" applyFill="1" applyBorder="1"/>
    <xf numFmtId="9" fontId="0" fillId="0" borderId="0" xfId="44" applyFont="1"/>
    <xf numFmtId="0" fontId="0" fillId="28" borderId="0" xfId="0" applyFill="1"/>
    <xf numFmtId="0" fontId="43" fillId="26" borderId="46" xfId="0" applyFont="1" applyFill="1" applyBorder="1" applyAlignment="1">
      <alignment vertical="center"/>
    </xf>
    <xf numFmtId="0" fontId="45" fillId="25" borderId="49" xfId="0" applyFont="1" applyFill="1" applyBorder="1" applyAlignment="1">
      <alignment horizontal="center" vertical="center" wrapText="1"/>
    </xf>
    <xf numFmtId="0" fontId="45" fillId="25" borderId="50" xfId="0" applyFont="1" applyFill="1" applyBorder="1" applyAlignment="1">
      <alignment horizontal="center" vertical="center" wrapText="1"/>
    </xf>
    <xf numFmtId="9" fontId="45" fillId="25" borderId="50" xfId="44" applyFont="1" applyFill="1" applyBorder="1" applyAlignment="1">
      <alignment horizontal="center" vertical="center" wrapText="1"/>
    </xf>
    <xf numFmtId="0" fontId="45" fillId="25" borderId="51" xfId="0" applyFont="1" applyFill="1" applyBorder="1" applyAlignment="1">
      <alignment horizontal="center" vertical="center" wrapText="1"/>
    </xf>
    <xf numFmtId="0" fontId="59" fillId="0" borderId="0" xfId="168" applyFont="1"/>
    <xf numFmtId="0" fontId="59" fillId="0" borderId="0" xfId="168" applyNumberFormat="1" applyFont="1" applyFill="1"/>
    <xf numFmtId="3" fontId="60" fillId="0" borderId="52" xfId="45" applyNumberFormat="1" applyFont="1" applyBorder="1" applyAlignment="1">
      <alignment horizontal="right"/>
    </xf>
    <xf numFmtId="3" fontId="60" fillId="0" borderId="53" xfId="45" applyNumberFormat="1" applyFont="1" applyBorder="1" applyAlignment="1">
      <alignment horizontal="right"/>
    </xf>
    <xf numFmtId="165" fontId="5" fillId="0" borderId="53" xfId="44" applyNumberFormat="1" applyFont="1" applyBorder="1" applyAlignment="1">
      <alignment horizontal="right"/>
    </xf>
    <xf numFmtId="165" fontId="60" fillId="0" borderId="53" xfId="44" applyNumberFormat="1" applyFont="1" applyBorder="1" applyAlignment="1">
      <alignment horizontal="right"/>
    </xf>
    <xf numFmtId="165" fontId="50" fillId="0" borderId="14" xfId="0" applyNumberFormat="1" applyFont="1" applyBorder="1"/>
    <xf numFmtId="9" fontId="5" fillId="0" borderId="53" xfId="44" applyFont="1" applyBorder="1"/>
    <xf numFmtId="165" fontId="50" fillId="0" borderId="54" xfId="0" applyNumberFormat="1" applyFont="1" applyBorder="1" applyAlignment="1">
      <alignment horizontal="right"/>
    </xf>
    <xf numFmtId="9" fontId="50" fillId="0" borderId="24" xfId="0" applyNumberFormat="1" applyFont="1" applyBorder="1" applyAlignment="1">
      <alignment horizontal="right"/>
    </xf>
    <xf numFmtId="9" fontId="50" fillId="0" borderId="33" xfId="0" applyNumberFormat="1" applyFont="1" applyBorder="1" applyAlignment="1">
      <alignment horizontal="right"/>
    </xf>
    <xf numFmtId="165" fontId="61" fillId="0" borderId="36" xfId="0" applyNumberFormat="1" applyFont="1" applyBorder="1"/>
    <xf numFmtId="1" fontId="51" fillId="0" borderId="52" xfId="0" applyNumberFormat="1" applyFont="1" applyBorder="1"/>
    <xf numFmtId="165" fontId="50" fillId="0" borderId="54" xfId="0" applyNumberFormat="1" applyFont="1" applyBorder="1"/>
    <xf numFmtId="165" fontId="50" fillId="0" borderId="19" xfId="0" applyNumberFormat="1" applyFont="1" applyBorder="1"/>
    <xf numFmtId="165" fontId="60" fillId="0" borderId="53" xfId="0" applyNumberFormat="1" applyFont="1" applyBorder="1" applyAlignment="1">
      <alignment horizontal="right"/>
    </xf>
    <xf numFmtId="165" fontId="60" fillId="0" borderId="54" xfId="0" applyNumberFormat="1" applyFont="1" applyBorder="1" applyAlignment="1">
      <alignment horizontal="right"/>
    </xf>
    <xf numFmtId="0" fontId="61" fillId="0" borderId="56" xfId="0" applyFont="1" applyBorder="1"/>
    <xf numFmtId="172" fontId="61" fillId="0" borderId="49" xfId="45" applyNumberFormat="1" applyFont="1" applyBorder="1"/>
    <xf numFmtId="172" fontId="61" fillId="0" borderId="50" xfId="45" applyNumberFormat="1" applyFont="1" applyBorder="1"/>
    <xf numFmtId="165" fontId="21" fillId="0" borderId="50" xfId="44" applyNumberFormat="1" applyFont="1" applyBorder="1" applyAlignment="1">
      <alignment horizontal="right"/>
    </xf>
    <xf numFmtId="165" fontId="61" fillId="0" borderId="50" xfId="0" applyNumberFormat="1" applyFont="1" applyBorder="1" applyAlignment="1">
      <alignment horizontal="right" vertical="top"/>
    </xf>
    <xf numFmtId="165" fontId="61" fillId="0" borderId="51" xfId="0" applyNumberFormat="1" applyFont="1" applyBorder="1" applyAlignment="1">
      <alignment horizontal="right" vertical="top"/>
    </xf>
    <xf numFmtId="165" fontId="61" fillId="0" borderId="38" xfId="0" applyNumberFormat="1" applyFont="1" applyBorder="1" applyAlignment="1">
      <alignment vertical="top"/>
    </xf>
    <xf numFmtId="165" fontId="21" fillId="0" borderId="50" xfId="44" applyNumberFormat="1" applyFont="1" applyBorder="1"/>
    <xf numFmtId="165" fontId="61" fillId="0" borderId="40" xfId="0" applyNumberFormat="1" applyFont="1" applyBorder="1" applyAlignment="1">
      <alignment vertical="top"/>
    </xf>
    <xf numFmtId="165" fontId="61" fillId="0" borderId="39" xfId="0" applyNumberFormat="1" applyFont="1" applyBorder="1" applyAlignment="1">
      <alignment vertical="top"/>
    </xf>
    <xf numFmtId="165" fontId="61" fillId="0" borderId="37" xfId="0" applyNumberFormat="1" applyFont="1" applyBorder="1"/>
    <xf numFmtId="167" fontId="62" fillId="0" borderId="49" xfId="45" applyNumberFormat="1" applyFont="1" applyBorder="1"/>
    <xf numFmtId="165" fontId="61" fillId="0" borderId="51" xfId="0" applyNumberFormat="1" applyFont="1" applyBorder="1"/>
    <xf numFmtId="0" fontId="30" fillId="24" borderId="0" xfId="176" applyFont="1" applyFill="1" applyBorder="1" applyAlignment="1">
      <alignment vertical="top"/>
    </xf>
    <xf numFmtId="0" fontId="15" fillId="24" borderId="0" xfId="34" applyFill="1" applyBorder="1" applyAlignment="1" applyProtection="1"/>
    <xf numFmtId="0" fontId="51" fillId="0" borderId="0" xfId="0" applyFont="1" applyFill="1"/>
    <xf numFmtId="0" fontId="51" fillId="29" borderId="0" xfId="0" applyFont="1" applyFill="1"/>
    <xf numFmtId="0" fontId="59" fillId="29" borderId="0" xfId="168" applyNumberFormat="1" applyFont="1" applyFill="1"/>
    <xf numFmtId="17" fontId="29" fillId="24" borderId="21" xfId="48" quotePrefix="1" applyNumberFormat="1" applyFont="1" applyFill="1" applyBorder="1" applyAlignment="1">
      <alignment horizontal="left" vertical="top"/>
    </xf>
    <xf numFmtId="0" fontId="29" fillId="28" borderId="0" xfId="49" applyNumberFormat="1" applyFont="1" applyFill="1" applyBorder="1" applyAlignment="1">
      <alignment horizontal="left"/>
    </xf>
    <xf numFmtId="0" fontId="29" fillId="28" borderId="19" xfId="49" applyNumberFormat="1" applyFont="1" applyFill="1" applyBorder="1" applyAlignment="1">
      <alignment horizontal="left"/>
    </xf>
    <xf numFmtId="0" fontId="29" fillId="28" borderId="26" xfId="49" applyNumberFormat="1" applyFont="1" applyFill="1" applyBorder="1" applyAlignment="1">
      <alignment horizontal="left" vertical="top" wrapText="1"/>
    </xf>
    <xf numFmtId="0" fontId="30" fillId="24" borderId="0" xfId="38" applyFont="1" applyFill="1" applyBorder="1" applyAlignment="1">
      <alignment horizontal="left" vertical="top" wrapText="1"/>
    </xf>
    <xf numFmtId="0" fontId="30" fillId="24" borderId="0" xfId="280" applyFont="1" applyFill="1" applyBorder="1" applyAlignment="1">
      <alignment vertical="top" wrapText="1"/>
    </xf>
    <xf numFmtId="0" fontId="0" fillId="0" borderId="0" xfId="0" applyAlignment="1">
      <alignment vertical="top"/>
    </xf>
    <xf numFmtId="14" fontId="29" fillId="0" borderId="0" xfId="49" applyNumberFormat="1" applyFont="1" applyFill="1" applyBorder="1" applyAlignment="1">
      <alignment horizontal="left" vertical="top"/>
    </xf>
    <xf numFmtId="17" fontId="29" fillId="24" borderId="0" xfId="49" quotePrefix="1" applyNumberFormat="1" applyFont="1" applyFill="1" applyBorder="1" applyAlignment="1">
      <alignment horizontal="left" vertical="top" wrapText="1"/>
    </xf>
    <xf numFmtId="0" fontId="61" fillId="28" borderId="16" xfId="0" applyFont="1" applyFill="1" applyBorder="1" applyAlignment="1">
      <alignment horizontal="left"/>
    </xf>
    <xf numFmtId="0" fontId="61" fillId="28" borderId="0" xfId="0" applyFont="1" applyFill="1" applyBorder="1" applyAlignment="1">
      <alignment horizontal="left"/>
    </xf>
    <xf numFmtId="0" fontId="61" fillId="0" borderId="55" xfId="0" applyFont="1" applyBorder="1" applyAlignment="1">
      <alignment horizontal="center"/>
    </xf>
    <xf numFmtId="0" fontId="61" fillId="0" borderId="56" xfId="0" applyFont="1" applyBorder="1" applyAlignment="1">
      <alignment horizontal="center"/>
    </xf>
    <xf numFmtId="164" fontId="43" fillId="26" borderId="48" xfId="0" applyNumberFormat="1" applyFont="1" applyFill="1" applyBorder="1" applyAlignment="1">
      <alignment horizontal="center"/>
    </xf>
    <xf numFmtId="164" fontId="43" fillId="26" borderId="47" xfId="0" applyNumberFormat="1" applyFont="1" applyFill="1" applyBorder="1" applyAlignment="1">
      <alignment horizontal="center"/>
    </xf>
    <xf numFmtId="164" fontId="43" fillId="26" borderId="46" xfId="0" applyNumberFormat="1" applyFont="1" applyFill="1" applyBorder="1" applyAlignment="1">
      <alignment horizontal="center"/>
    </xf>
    <xf numFmtId="0" fontId="43" fillId="26" borderId="15" xfId="0" applyFont="1" applyFill="1" applyBorder="1" applyAlignment="1">
      <alignment horizontal="center" vertical="center"/>
    </xf>
    <xf numFmtId="0" fontId="43" fillId="26" borderId="16" xfId="0" applyFont="1" applyFill="1" applyBorder="1" applyAlignment="1">
      <alignment horizontal="center" vertical="center"/>
    </xf>
    <xf numFmtId="0" fontId="43" fillId="26" borderId="17" xfId="0" applyFont="1" applyFill="1" applyBorder="1" applyAlignment="1">
      <alignment horizontal="center" vertical="center"/>
    </xf>
    <xf numFmtId="0" fontId="43" fillId="26" borderId="47" xfId="0" applyFont="1" applyFill="1" applyBorder="1" applyAlignment="1">
      <alignment horizontal="center" vertical="center"/>
    </xf>
    <xf numFmtId="0" fontId="43" fillId="26" borderId="46" xfId="0" applyFont="1" applyFill="1" applyBorder="1" applyAlignment="1">
      <alignment horizontal="center" vertical="center"/>
    </xf>
    <xf numFmtId="0" fontId="45" fillId="25" borderId="15" xfId="0" applyFont="1" applyFill="1" applyBorder="1" applyAlignment="1">
      <alignment horizontal="center" vertical="center" wrapText="1"/>
    </xf>
    <xf numFmtId="0" fontId="45" fillId="25" borderId="20" xfId="0" applyFont="1" applyFill="1" applyBorder="1" applyAlignment="1">
      <alignment horizontal="center" vertical="center" wrapText="1"/>
    </xf>
    <xf numFmtId="0" fontId="45" fillId="25" borderId="17" xfId="0" applyFont="1" applyFill="1" applyBorder="1" applyAlignment="1">
      <alignment horizontal="center" vertical="center" wrapText="1"/>
    </xf>
    <xf numFmtId="0" fontId="45" fillId="25" borderId="22" xfId="0" applyFont="1" applyFill="1" applyBorder="1" applyAlignment="1">
      <alignment horizontal="center" vertical="center" wrapText="1"/>
    </xf>
    <xf numFmtId="0" fontId="38" fillId="0" borderId="0" xfId="0" applyFont="1" applyFill="1" applyBorder="1" applyAlignment="1">
      <alignment horizontal="center"/>
    </xf>
    <xf numFmtId="0" fontId="39" fillId="27" borderId="11" xfId="0" applyFont="1" applyFill="1" applyBorder="1" applyAlignment="1">
      <alignment horizontal="center"/>
    </xf>
    <xf numFmtId="0" fontId="39" fillId="27" borderId="13" xfId="0" applyFont="1" applyFill="1" applyBorder="1" applyAlignment="1">
      <alignment horizontal="center"/>
    </xf>
    <xf numFmtId="0" fontId="39" fillId="27" borderId="12" xfId="0" applyFont="1" applyFill="1" applyBorder="1" applyAlignment="1">
      <alignment horizontal="center"/>
    </xf>
    <xf numFmtId="0" fontId="29" fillId="0" borderId="25" xfId="49" applyNumberFormat="1" applyFont="1" applyFill="1" applyBorder="1" applyAlignment="1">
      <alignment horizontal="left" vertical="center" wrapText="1"/>
    </xf>
    <xf numFmtId="0" fontId="29" fillId="0" borderId="26" xfId="49" applyNumberFormat="1" applyFont="1" applyFill="1" applyBorder="1" applyAlignment="1">
      <alignment horizontal="left" vertical="center" wrapText="1"/>
    </xf>
    <xf numFmtId="0" fontId="29" fillId="0" borderId="27" xfId="49" applyNumberFormat="1" applyFont="1" applyFill="1" applyBorder="1" applyAlignment="1">
      <alignment horizontal="left" vertical="center" wrapText="1"/>
    </xf>
    <xf numFmtId="0" fontId="29" fillId="0" borderId="28" xfId="49" applyNumberFormat="1" applyFont="1" applyFill="1" applyBorder="1" applyAlignment="1">
      <alignment horizontal="left" vertical="center" wrapText="1"/>
    </xf>
    <xf numFmtId="0" fontId="29" fillId="0" borderId="0" xfId="49" applyNumberFormat="1" applyFont="1" applyFill="1" applyBorder="1" applyAlignment="1">
      <alignment horizontal="left" vertical="center" wrapText="1"/>
    </xf>
    <xf numFmtId="0" fontId="29" fillId="0" borderId="29" xfId="49" applyNumberFormat="1" applyFont="1" applyFill="1" applyBorder="1" applyAlignment="1">
      <alignment horizontal="left" vertical="center" wrapText="1"/>
    </xf>
    <xf numFmtId="0" fontId="29" fillId="0" borderId="30" xfId="49" applyNumberFormat="1" applyFont="1" applyFill="1" applyBorder="1" applyAlignment="1">
      <alignment horizontal="left" vertical="center" wrapText="1"/>
    </xf>
    <xf numFmtId="0" fontId="29" fillId="0" borderId="31" xfId="49" applyNumberFormat="1" applyFont="1" applyFill="1" applyBorder="1" applyAlignment="1">
      <alignment horizontal="left" vertical="center" wrapText="1"/>
    </xf>
    <xf numFmtId="0" fontId="29" fillId="0" borderId="32" xfId="49" applyNumberFormat="1" applyFont="1" applyFill="1" applyBorder="1" applyAlignment="1">
      <alignment horizontal="left" vertical="center" wrapText="1"/>
    </xf>
    <xf numFmtId="0" fontId="63" fillId="0" borderId="57" xfId="34" applyNumberFormat="1" applyFont="1" applyFill="1" applyBorder="1" applyAlignment="1" applyProtection="1">
      <alignment horizontal="left" vertical="top" wrapText="1"/>
    </xf>
    <xf numFmtId="0" fontId="64" fillId="0" borderId="57" xfId="49" applyNumberFormat="1" applyFont="1" applyFill="1" applyBorder="1" applyAlignment="1">
      <alignment horizontal="left" vertical="top" wrapText="1"/>
    </xf>
  </cellXfs>
  <cellStyles count="285">
    <cellStyle name="20% - Accent1" xfId="1" builtinId="30" customBuiltin="1"/>
    <cellStyle name="20% - Accent1 2" xfId="53"/>
    <cellStyle name="20% - Accent2" xfId="2" builtinId="34" customBuiltin="1"/>
    <cellStyle name="20% - Accent2 2" xfId="54"/>
    <cellStyle name="20% - Accent3" xfId="3" builtinId="38" customBuiltin="1"/>
    <cellStyle name="20% - Accent3 2" xfId="55"/>
    <cellStyle name="20% - Accent4" xfId="4" builtinId="42" customBuiltin="1"/>
    <cellStyle name="20% - Accent4 2" xfId="56"/>
    <cellStyle name="20% - Accent5" xfId="5" builtinId="46" customBuiltin="1"/>
    <cellStyle name="20% - Accent5 2" xfId="57"/>
    <cellStyle name="20% - Accent6" xfId="6" builtinId="50" customBuiltin="1"/>
    <cellStyle name="20% - Accent6 2" xfId="58"/>
    <cellStyle name="20% - Accent6 3" xfId="59"/>
    <cellStyle name="40% - Accent1" xfId="7" builtinId="31" customBuiltin="1"/>
    <cellStyle name="40% - Accent1 2" xfId="60"/>
    <cellStyle name="40% - Accent1 3" xfId="61"/>
    <cellStyle name="40% - Accent2" xfId="8" builtinId="35" customBuiltin="1"/>
    <cellStyle name="40% - Accent2 2" xfId="62"/>
    <cellStyle name="40% - Accent2 3" xfId="63"/>
    <cellStyle name="40% - Accent3" xfId="9" builtinId="39" customBuiltin="1"/>
    <cellStyle name="40% - Accent3 2" xfId="64"/>
    <cellStyle name="40% - Accent3 3" xfId="65"/>
    <cellStyle name="40% - Accent4" xfId="10" builtinId="43" customBuiltin="1"/>
    <cellStyle name="40% - Accent4 2" xfId="66"/>
    <cellStyle name="40% - Accent4 3" xfId="67"/>
    <cellStyle name="40% - Accent5" xfId="11" builtinId="47" customBuiltin="1"/>
    <cellStyle name="40% - Accent5 2" xfId="68"/>
    <cellStyle name="40% - Accent5 3" xfId="69"/>
    <cellStyle name="40% - Accent6" xfId="12" builtinId="51" customBuiltin="1"/>
    <cellStyle name="40% - Accent6 2" xfId="70"/>
    <cellStyle name="40% - Accent6 3" xfId="71"/>
    <cellStyle name="60% - Accent1" xfId="13" builtinId="32" customBuiltin="1"/>
    <cellStyle name="60% - Accent1 2" xfId="72"/>
    <cellStyle name="60% - Accent1 3" xfId="73"/>
    <cellStyle name="60% - Accent2" xfId="14" builtinId="36" customBuiltin="1"/>
    <cellStyle name="60% - Accent2 2" xfId="74"/>
    <cellStyle name="60% - Accent2 3" xfId="75"/>
    <cellStyle name="60% - Accent3" xfId="15" builtinId="40" customBuiltin="1"/>
    <cellStyle name="60% - Accent3 2" xfId="76"/>
    <cellStyle name="60% - Accent3 3" xfId="77"/>
    <cellStyle name="60% - Accent4" xfId="16" builtinId="44" customBuiltin="1"/>
    <cellStyle name="60% - Accent4 2" xfId="78"/>
    <cellStyle name="60% - Accent4 3" xfId="79"/>
    <cellStyle name="60% - Accent5" xfId="17" builtinId="48" customBuiltin="1"/>
    <cellStyle name="60% - Accent5 2" xfId="80"/>
    <cellStyle name="60% - Accent5 3" xfId="81"/>
    <cellStyle name="60% - Accent6" xfId="18" builtinId="52" customBuiltin="1"/>
    <cellStyle name="60% - Accent6 2" xfId="82"/>
    <cellStyle name="60% - Accent6 3" xfId="83"/>
    <cellStyle name="Accent1" xfId="19" builtinId="29" customBuiltin="1"/>
    <cellStyle name="Accent1 2" xfId="84"/>
    <cellStyle name="Accent1 3" xfId="85"/>
    <cellStyle name="Accent2" xfId="20" builtinId="33" customBuiltin="1"/>
    <cellStyle name="Accent2 2" xfId="86"/>
    <cellStyle name="Accent2 3" xfId="87"/>
    <cellStyle name="Accent3" xfId="21" builtinId="37" customBuiltin="1"/>
    <cellStyle name="Accent3 2" xfId="88"/>
    <cellStyle name="Accent3 3" xfId="89"/>
    <cellStyle name="Accent4" xfId="22" builtinId="41" customBuiltin="1"/>
    <cellStyle name="Accent4 2" xfId="90"/>
    <cellStyle name="Accent4 3" xfId="91"/>
    <cellStyle name="Accent5" xfId="23" builtinId="45" customBuiltin="1"/>
    <cellStyle name="Accent5 2" xfId="92"/>
    <cellStyle name="Accent5 3" xfId="93"/>
    <cellStyle name="Accent6" xfId="24" builtinId="49" customBuiltin="1"/>
    <cellStyle name="Accent6 2" xfId="94"/>
    <cellStyle name="Accent6 3" xfId="95"/>
    <cellStyle name="Bad" xfId="25" builtinId="27" customBuiltin="1"/>
    <cellStyle name="Bad 2" xfId="96"/>
    <cellStyle name="Bad 3" xfId="97"/>
    <cellStyle name="Calculation" xfId="26" builtinId="22" customBuiltin="1"/>
    <cellStyle name="Calculation 2" xfId="98"/>
    <cellStyle name="Calculation 3" xfId="99"/>
    <cellStyle name="Check Cell" xfId="27" builtinId="23" customBuiltin="1"/>
    <cellStyle name="Check Cell 2" xfId="100"/>
    <cellStyle name="Check Cell 3" xfId="101"/>
    <cellStyle name="Comma" xfId="45" builtinId="3"/>
    <cellStyle name="Comma 2" xfId="102"/>
    <cellStyle name="Comma 2 2" xfId="103"/>
    <cellStyle name="Comma 2 2 2" xfId="104"/>
    <cellStyle name="Comma 2 2 3" xfId="105"/>
    <cellStyle name="Comma 2 3" xfId="106"/>
    <cellStyle name="Comma 2 3 2" xfId="107"/>
    <cellStyle name="Comma 2 4" xfId="108"/>
    <cellStyle name="Comma 2 4 2" xfId="109"/>
    <cellStyle name="Comma 2 5" xfId="110"/>
    <cellStyle name="Comma 2 6" xfId="111"/>
    <cellStyle name="Comma 3" xfId="112"/>
    <cellStyle name="Comma 3 2" xfId="113"/>
    <cellStyle name="Comma 4" xfId="114"/>
    <cellStyle name="Comma 4 2" xfId="115"/>
    <cellStyle name="Comma 5" xfId="116"/>
    <cellStyle name="Currency 2" xfId="117"/>
    <cellStyle name="Data_Total" xfId="118"/>
    <cellStyle name="Explanatory Text" xfId="28" builtinId="53" customBuiltin="1"/>
    <cellStyle name="Explanatory Text 2" xfId="119"/>
    <cellStyle name="Explanatory Text 3" xfId="120"/>
    <cellStyle name="ExportHeaderStyle" xfId="50"/>
    <cellStyle name="ExportHeaderStyle 2" xfId="121"/>
    <cellStyle name="ExportHeaderStyle 3" xfId="122"/>
    <cellStyle name="ExportHeaderStyleLeft" xfId="282"/>
    <cellStyle name="ExportHeaderStyleRight" xfId="283"/>
    <cellStyle name="ExportLogo" xfId="284"/>
    <cellStyle name="Good" xfId="29" builtinId="26" customBuiltin="1"/>
    <cellStyle name="Good 2" xfId="123"/>
    <cellStyle name="Good 3" xfId="124"/>
    <cellStyle name="H1" xfId="125"/>
    <cellStyle name="H2" xfId="126"/>
    <cellStyle name="Heading 1" xfId="30" builtinId="16" customBuiltin="1"/>
    <cellStyle name="Heading 1 2" xfId="127"/>
    <cellStyle name="Heading 1 3" xfId="128"/>
    <cellStyle name="Heading 2" xfId="31" builtinId="17" customBuiltin="1"/>
    <cellStyle name="Heading 2 2" xfId="129"/>
    <cellStyle name="Heading 2 3" xfId="130"/>
    <cellStyle name="Heading 3" xfId="32" builtinId="18" customBuiltin="1"/>
    <cellStyle name="Heading 3 2" xfId="131"/>
    <cellStyle name="Heading 3 3" xfId="132"/>
    <cellStyle name="Heading 4" xfId="33" builtinId="19" customBuiltin="1"/>
    <cellStyle name="Heading 4 2" xfId="133"/>
    <cellStyle name="Heading 4 3" xfId="134"/>
    <cellStyle name="Headings" xfId="135"/>
    <cellStyle name="Hyperlink" xfId="34" builtinId="8"/>
    <cellStyle name="Hyperlink 2" xfId="47"/>
    <cellStyle name="Hyperlink 3" xfId="51"/>
    <cellStyle name="Hyperlink 4" xfId="136"/>
    <cellStyle name="IndentedPlain" xfId="137"/>
    <cellStyle name="IndentedPlain 2" xfId="138"/>
    <cellStyle name="IndentedPlain 3" xfId="139"/>
    <cellStyle name="Input" xfId="35" builtinId="20" customBuiltin="1"/>
    <cellStyle name="Input 2" xfId="140"/>
    <cellStyle name="Input 3" xfId="141"/>
    <cellStyle name="Linked Cell" xfId="36" builtinId="24" customBuiltin="1"/>
    <cellStyle name="Linked Cell 2" xfId="142"/>
    <cellStyle name="Linked Cell 3" xfId="143"/>
    <cellStyle name="Neutral" xfId="37" builtinId="28" customBuiltin="1"/>
    <cellStyle name="Neutral 2" xfId="144"/>
    <cellStyle name="Neutral 3" xfId="145"/>
    <cellStyle name="Normal" xfId="0" builtinId="0"/>
    <cellStyle name="Normal 10" xfId="146"/>
    <cellStyle name="Normal 10 2" xfId="147"/>
    <cellStyle name="Normal 10 2 2" xfId="148"/>
    <cellStyle name="Normal 10 3" xfId="149"/>
    <cellStyle name="Normal 10 4" xfId="150"/>
    <cellStyle name="Normal 10 5" xfId="151"/>
    <cellStyle name="Normal 10 6" xfId="152"/>
    <cellStyle name="Normal 11" xfId="153"/>
    <cellStyle name="Normal 11 2" xfId="154"/>
    <cellStyle name="Normal 12" xfId="155"/>
    <cellStyle name="Normal 12 2" xfId="156"/>
    <cellStyle name="Normal 12 2 2" xfId="157"/>
    <cellStyle name="Normal 12 3" xfId="158"/>
    <cellStyle name="Normal 12 4" xfId="159"/>
    <cellStyle name="Normal 12 5" xfId="160"/>
    <cellStyle name="Normal 12 6" xfId="161"/>
    <cellStyle name="Normal 13" xfId="162"/>
    <cellStyle name="Normal 13 2" xfId="163"/>
    <cellStyle name="Normal 13 3" xfId="164"/>
    <cellStyle name="Normal 13 4" xfId="165"/>
    <cellStyle name="Normal 14" xfId="166"/>
    <cellStyle name="Normal 2" xfId="46"/>
    <cellStyle name="Normal 2 2" xfId="167"/>
    <cellStyle name="Normal 2 2 2" xfId="168"/>
    <cellStyle name="Normal 2 3" xfId="169"/>
    <cellStyle name="Normal 2 3 2" xfId="170"/>
    <cellStyle name="Normal 2 4" xfId="171"/>
    <cellStyle name="Normal 2 5" xfId="172"/>
    <cellStyle name="Normal 2 6" xfId="173"/>
    <cellStyle name="Normal 2_Sheet3" xfId="174"/>
    <cellStyle name="Normal 3" xfId="48"/>
    <cellStyle name="Normal 3 2" xfId="175"/>
    <cellStyle name="Normal 3 2 2" xfId="176"/>
    <cellStyle name="Normal 3 3" xfId="177"/>
    <cellStyle name="Normal 3 3 2" xfId="178"/>
    <cellStyle name="Normal 3 3 2 2" xfId="179"/>
    <cellStyle name="Normal 3 3 3" xfId="180"/>
    <cellStyle name="Normal 3 3 4" xfId="181"/>
    <cellStyle name="Normal 3 3 5" xfId="182"/>
    <cellStyle name="Normal 3 4" xfId="183"/>
    <cellStyle name="Normal 3 5" xfId="184"/>
    <cellStyle name="Normal 3 5 2" xfId="185"/>
    <cellStyle name="Normal 3 6" xfId="186"/>
    <cellStyle name="Normal 3 7" xfId="187"/>
    <cellStyle name="Normal 3 8" xfId="188"/>
    <cellStyle name="Normal 3_COPD 12" xfId="189"/>
    <cellStyle name="Normal 4" xfId="190"/>
    <cellStyle name="Normal 4 2" xfId="191"/>
    <cellStyle name="Normal 4 2 2" xfId="192"/>
    <cellStyle name="Normal 4 2 3" xfId="281"/>
    <cellStyle name="Normal 4 3" xfId="193"/>
    <cellStyle name="Normal 4_Chart 2.10 data" xfId="194"/>
    <cellStyle name="Normal 5" xfId="195"/>
    <cellStyle name="Normal 5 2" xfId="196"/>
    <cellStyle name="Normal 5 3" xfId="197"/>
    <cellStyle name="Normal 6" xfId="198"/>
    <cellStyle name="Normal 6 2" xfId="199"/>
    <cellStyle name="Normal 6 2 2" xfId="200"/>
    <cellStyle name="Normal 6 2 2 2" xfId="201"/>
    <cellStyle name="Normal 6 2 2 2 2" xfId="202"/>
    <cellStyle name="Normal 6 2 2 3" xfId="203"/>
    <cellStyle name="Normal 6 2 2 4" xfId="204"/>
    <cellStyle name="Normal 6 2 2 5" xfId="205"/>
    <cellStyle name="Normal 6 2 2 6" xfId="206"/>
    <cellStyle name="Normal 6 2 3" xfId="207"/>
    <cellStyle name="Normal 6 2 3 2" xfId="208"/>
    <cellStyle name="Normal 6 2 4" xfId="209"/>
    <cellStyle name="Normal 6 2 5" xfId="210"/>
    <cellStyle name="Normal 6 2 6" xfId="211"/>
    <cellStyle name="Normal 6 2 7" xfId="212"/>
    <cellStyle name="Normal 6 3" xfId="213"/>
    <cellStyle name="Normal 6 3 2" xfId="214"/>
    <cellStyle name="Normal 6 4" xfId="215"/>
    <cellStyle name="Normal 6 5" xfId="216"/>
    <cellStyle name="Normal 6 6" xfId="217"/>
    <cellStyle name="Normal 6 7" xfId="218"/>
    <cellStyle name="Normal 6_Chart 2.10 data" xfId="219"/>
    <cellStyle name="Normal 7" xfId="220"/>
    <cellStyle name="Normal 7 2" xfId="221"/>
    <cellStyle name="Normal 8" xfId="222"/>
    <cellStyle name="Normal 8 2" xfId="223"/>
    <cellStyle name="Normal 9" xfId="224"/>
    <cellStyle name="Normal 9 2" xfId="225"/>
    <cellStyle name="Normal 9 2 2" xfId="226"/>
    <cellStyle name="Normal 9 3" xfId="227"/>
    <cellStyle name="Normal 9 4" xfId="228"/>
    <cellStyle name="Normal 9 5" xfId="229"/>
    <cellStyle name="Normal 9 6" xfId="230"/>
    <cellStyle name="Normal_Coversheet_PHIRequest_v1.0FINAL" xfId="38"/>
    <cellStyle name="Normal_Coversheet_PHIRequest_v1.0FINAL 2" xfId="280"/>
    <cellStyle name="Normal_Coversheet_PHIRequest_v1.0FINAL 2 2" xfId="49"/>
    <cellStyle name="Normal_Sheet4" xfId="52"/>
    <cellStyle name="Note" xfId="39" builtinId="10" customBuiltin="1"/>
    <cellStyle name="Note 2" xfId="231"/>
    <cellStyle name="Note 3" xfId="232"/>
    <cellStyle name="Output" xfId="40" builtinId="21" customBuiltin="1"/>
    <cellStyle name="Output 2" xfId="233"/>
    <cellStyle name="Output 3" xfId="234"/>
    <cellStyle name="Percent" xfId="44" builtinId="5"/>
    <cellStyle name="Percent 10" xfId="235"/>
    <cellStyle name="Percent 2" xfId="236"/>
    <cellStyle name="Percent 2 2" xfId="237"/>
    <cellStyle name="Percent 3" xfId="238"/>
    <cellStyle name="Percent 3 2" xfId="239"/>
    <cellStyle name="Percent 3 3" xfId="240"/>
    <cellStyle name="Percent 4" xfId="241"/>
    <cellStyle name="Percent 4 2" xfId="242"/>
    <cellStyle name="Percent 4 2 2" xfId="243"/>
    <cellStyle name="Percent 4 3" xfId="244"/>
    <cellStyle name="Percent 4 4" xfId="245"/>
    <cellStyle name="Percent 4 5" xfId="246"/>
    <cellStyle name="Percent 4 6" xfId="247"/>
    <cellStyle name="Percent 5" xfId="248"/>
    <cellStyle name="Percent 5 2" xfId="249"/>
    <cellStyle name="Percent 5 2 2" xfId="250"/>
    <cellStyle name="Percent 5 3" xfId="251"/>
    <cellStyle name="Percent 5 4" xfId="252"/>
    <cellStyle name="Percent 5 5" xfId="253"/>
    <cellStyle name="Percent 5 6" xfId="254"/>
    <cellStyle name="Percent 6" xfId="255"/>
    <cellStyle name="Percent 6 2" xfId="256"/>
    <cellStyle name="Percent 6 2 2" xfId="257"/>
    <cellStyle name="Percent 6 3" xfId="258"/>
    <cellStyle name="Percent 6 4" xfId="259"/>
    <cellStyle name="Percent 6 5" xfId="260"/>
    <cellStyle name="Percent 7" xfId="261"/>
    <cellStyle name="Percent 7 2" xfId="262"/>
    <cellStyle name="Percent 8" xfId="263"/>
    <cellStyle name="Percent 9" xfId="264"/>
    <cellStyle name="Plain" xfId="265"/>
    <cellStyle name="Plain 2" xfId="266"/>
    <cellStyle name="Plain 3" xfId="267"/>
    <cellStyle name="Row_Headings" xfId="268"/>
    <cellStyle name="Source" xfId="269"/>
    <cellStyle name="Table_Name" xfId="270"/>
    <cellStyle name="Title" xfId="41" builtinId="15" customBuiltin="1"/>
    <cellStyle name="Title 2" xfId="271"/>
    <cellStyle name="Title 3" xfId="272"/>
    <cellStyle name="TL_TrafficLight" xfId="273"/>
    <cellStyle name="Total" xfId="42" builtinId="25" customBuiltin="1"/>
    <cellStyle name="Total 2" xfId="274"/>
    <cellStyle name="Total 3" xfId="275"/>
    <cellStyle name="TR_Domain" xfId="276"/>
    <cellStyle name="Warning Text" xfId="43" builtinId="11" customBuiltin="1"/>
    <cellStyle name="Warning Text 2" xfId="277"/>
    <cellStyle name="Warning Text 3" xfId="278"/>
    <cellStyle name="Warnings" xfId="279"/>
  </cellStyles>
  <dxfs count="4">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211E1C"/>
      <rgbColor rgb="00FFFFFF"/>
      <rgbColor rgb="00FF0000"/>
      <rgbColor rgb="0000FF00"/>
      <rgbColor rgb="000000FF"/>
      <rgbColor rgb="00FFFF00"/>
      <rgbColor rgb="00FF00FF"/>
      <rgbColor rgb="0000FFFF"/>
      <rgbColor rgb="00800000"/>
      <rgbColor rgb="00008000"/>
      <rgbColor rgb="00931638"/>
      <rgbColor rgb="00808000"/>
      <rgbColor rgb="00800080"/>
      <rgbColor rgb="00008080"/>
      <rgbColor rgb="00C0C0C0"/>
      <rgbColor rgb="00808080"/>
      <rgbColor rgb="000072C6"/>
      <rgbColor rgb="00A00054"/>
      <rgbColor rgb="005BBF21"/>
      <rgbColor rgb="00003893"/>
      <rgbColor rgb="00E28C05"/>
      <rgbColor rgb="00D81E05"/>
      <rgbColor rgb="0000ADC6"/>
      <rgbColor rgb="00009E49"/>
      <rgbColor rgb="000072C6"/>
      <rgbColor rgb="00A00054"/>
      <rgbColor rgb="005BBF21"/>
      <rgbColor rgb="00003893"/>
      <rgbColor rgb="00E28C05"/>
      <rgbColor rgb="00D81E05"/>
      <rgbColor rgb="0000ADC6"/>
      <rgbColor rgb="00009E49"/>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56008C"/>
      <rgbColor rgb="00339966"/>
      <rgbColor rgb="000091C9"/>
      <rgbColor rgb="0000AA9E"/>
      <rgbColor rgb="00006B54"/>
      <rgbColor rgb="00993366"/>
      <rgbColor rgb="00F7E214"/>
      <rgbColor rgb="00333333"/>
    </indexedColors>
    <mruColors>
      <color rgb="FF00B0F0"/>
      <color rgb="FF0072C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3.xml"/><Relationship Id="rId9" Type="http://schemas.openxmlformats.org/officeDocument/2006/relationships/externalLink" Target="externalLinks/externalLink5.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- 16+'!$A$1</c:f>
          <c:strCache>
            <c:ptCount val="1"/>
            <c:pt idx="0">
              <c:v>Expected and recorded prevalence of diabetes, by GP practice, Camden's registered population, aged 16+, 2014/15</c:v>
            </c:pt>
          </c:strCache>
        </c:strRef>
      </c:tx>
      <c:overlay val="1"/>
      <c:txPr>
        <a:bodyPr/>
        <a:lstStyle/>
        <a:p>
          <a:pPr algn="ctr">
            <a:defRPr b="1">
              <a:latin typeface="+mj-lt"/>
            </a:defRPr>
          </a:pPr>
          <a:endParaRPr lang="en-US"/>
        </a:p>
      </c:txPr>
    </c:title>
    <c:autoTitleDeleted val="0"/>
    <c:plotArea>
      <c:layout>
        <c:manualLayout>
          <c:layoutTarget val="inner"/>
          <c:xMode val="edge"/>
          <c:yMode val="edge"/>
          <c:x val="8.206855392936839E-2"/>
          <c:y val="9.878289985162618E-2"/>
          <c:w val="0.90796277145811788"/>
          <c:h val="0.35269310863820208"/>
        </c:manualLayout>
      </c:layout>
      <c:barChart>
        <c:barDir val="col"/>
        <c:grouping val="clustered"/>
        <c:varyColors val="0"/>
        <c:ser>
          <c:idx val="2"/>
          <c:order val="1"/>
          <c:tx>
            <c:strRef>
              <c:f>'Data - 16+'!$M$5</c:f>
              <c:strCache>
                <c:ptCount val="1"/>
                <c:pt idx="0">
                  <c:v>Recorded prevalence</c:v>
                </c:pt>
              </c:strCache>
            </c:strRef>
          </c:tx>
          <c:spPr>
            <a:solidFill>
              <a:srgbClr val="00B0F0"/>
            </a:solidFill>
            <a:ln w="25400">
              <a:noFill/>
            </a:ln>
          </c:spPr>
          <c:invertIfNegative val="0"/>
          <c:dPt>
            <c:idx val="10"/>
            <c:invertIfNegative val="0"/>
            <c:bubble3D val="0"/>
          </c:dPt>
          <c:dPt>
            <c:idx val="11"/>
            <c:invertIfNegative val="0"/>
            <c:bubble3D val="0"/>
          </c:dPt>
          <c:dPt>
            <c:idx val="12"/>
            <c:invertIfNegative val="0"/>
            <c:bubble3D val="0"/>
          </c:dPt>
          <c:dPt>
            <c:idx val="13"/>
            <c:invertIfNegative val="0"/>
            <c:bubble3D val="0"/>
          </c:dPt>
          <c:dPt>
            <c:idx val="14"/>
            <c:invertIfNegative val="0"/>
            <c:bubble3D val="0"/>
          </c:dPt>
          <c:dPt>
            <c:idx val="15"/>
            <c:invertIfNegative val="0"/>
            <c:bubble3D val="0"/>
          </c:dPt>
          <c:dPt>
            <c:idx val="16"/>
            <c:invertIfNegative val="0"/>
            <c:bubble3D val="0"/>
          </c:dPt>
          <c:dPt>
            <c:idx val="17"/>
            <c:invertIfNegative val="0"/>
            <c:bubble3D val="0"/>
          </c:dPt>
          <c:dPt>
            <c:idx val="18"/>
            <c:invertIfNegative val="0"/>
            <c:bubble3D val="0"/>
          </c:dPt>
          <c:dPt>
            <c:idx val="19"/>
            <c:invertIfNegative val="0"/>
            <c:bubble3D val="0"/>
          </c:dPt>
          <c:dPt>
            <c:idx val="20"/>
            <c:invertIfNegative val="0"/>
            <c:bubble3D val="0"/>
          </c:dPt>
          <c:dPt>
            <c:idx val="21"/>
            <c:invertIfNegative val="0"/>
            <c:bubble3D val="0"/>
          </c:dPt>
          <c:dPt>
            <c:idx val="22"/>
            <c:invertIfNegative val="0"/>
            <c:bubble3D val="0"/>
          </c:dPt>
          <c:dPt>
            <c:idx val="23"/>
            <c:invertIfNegative val="0"/>
            <c:bubble3D val="0"/>
          </c:dPt>
          <c:dPt>
            <c:idx val="24"/>
            <c:invertIfNegative val="0"/>
            <c:bubble3D val="0"/>
          </c:dPt>
          <c:dPt>
            <c:idx val="25"/>
            <c:invertIfNegative val="0"/>
            <c:bubble3D val="0"/>
          </c:dPt>
          <c:dPt>
            <c:idx val="26"/>
            <c:invertIfNegative val="0"/>
            <c:bubble3D val="0"/>
          </c:dPt>
          <c:dPt>
            <c:idx val="27"/>
            <c:invertIfNegative val="0"/>
            <c:bubble3D val="0"/>
          </c:dPt>
          <c:dPt>
            <c:idx val="28"/>
            <c:invertIfNegative val="0"/>
            <c:bubble3D val="0"/>
          </c:dPt>
          <c:dPt>
            <c:idx val="29"/>
            <c:invertIfNegative val="0"/>
            <c:bubble3D val="0"/>
          </c:dPt>
          <c:dPt>
            <c:idx val="30"/>
            <c:invertIfNegative val="0"/>
            <c:bubble3D val="0"/>
          </c:dPt>
          <c:dPt>
            <c:idx val="31"/>
            <c:invertIfNegative val="0"/>
            <c:bubble3D val="0"/>
          </c:dPt>
          <c:dPt>
            <c:idx val="32"/>
            <c:invertIfNegative val="0"/>
            <c:bubble3D val="0"/>
          </c:dPt>
          <c:dPt>
            <c:idx val="33"/>
            <c:invertIfNegative val="0"/>
            <c:bubble3D val="0"/>
          </c:dPt>
          <c:dPt>
            <c:idx val="34"/>
            <c:invertIfNegative val="0"/>
            <c:bubble3D val="0"/>
          </c:dPt>
          <c:dPt>
            <c:idx val="35"/>
            <c:invertIfNegative val="0"/>
            <c:bubble3D val="0"/>
          </c:dPt>
          <c:dPt>
            <c:idx val="36"/>
            <c:invertIfNegative val="0"/>
            <c:bubble3D val="0"/>
          </c:dPt>
          <c:errBars>
            <c:errBarType val="both"/>
            <c:errValType val="cust"/>
            <c:noEndCap val="0"/>
            <c:plus>
              <c:numRef>
                <c:f>'Data - 16+'!$Q$6:$Q$40</c:f>
                <c:numCache>
                  <c:formatCode>General</c:formatCode>
                  <c:ptCount val="35"/>
                  <c:pt idx="0">
                    <c:v>1.1443157313200799E-3</c:v>
                  </c:pt>
                  <c:pt idx="1">
                    <c:v>2.0089268604321572E-3</c:v>
                  </c:pt>
                  <c:pt idx="2">
                    <c:v>2.9776061359783161E-3</c:v>
                  </c:pt>
                  <c:pt idx="3">
                    <c:v>9.5697183168698234E-3</c:v>
                  </c:pt>
                  <c:pt idx="4">
                    <c:v>9.6427105106653282E-3</c:v>
                  </c:pt>
                  <c:pt idx="5">
                    <c:v>3.9747350097819809E-3</c:v>
                  </c:pt>
                  <c:pt idx="6">
                    <c:v>5.1207631557905406E-3</c:v>
                  </c:pt>
                  <c:pt idx="7">
                    <c:v>3.376979648941885E-3</c:v>
                  </c:pt>
                  <c:pt idx="8">
                    <c:v>1.069694795456809E-2</c:v>
                  </c:pt>
                  <c:pt idx="9">
                    <c:v>3.3467119939540879E-3</c:v>
                  </c:pt>
                  <c:pt idx="10">
                    <c:v>7.5339244058800561E-3</c:v>
                  </c:pt>
                  <c:pt idx="11">
                    <c:v>3.5929315055959615E-3</c:v>
                  </c:pt>
                  <c:pt idx="12">
                    <c:v>3.9926688085535067E-3</c:v>
                  </c:pt>
                  <c:pt idx="13">
                    <c:v>3.9773835752445752E-3</c:v>
                  </c:pt>
                  <c:pt idx="14">
                    <c:v>4.0306495786474258E-3</c:v>
                  </c:pt>
                  <c:pt idx="15">
                    <c:v>3.7920225437374222E-3</c:v>
                  </c:pt>
                  <c:pt idx="16">
                    <c:v>6.3572133700067479E-3</c:v>
                  </c:pt>
                  <c:pt idx="17">
                    <c:v>9.8343069346245142E-3</c:v>
                  </c:pt>
                  <c:pt idx="18">
                    <c:v>8.2409319215796667E-3</c:v>
                  </c:pt>
                  <c:pt idx="19">
                    <c:v>5.6365709576459838E-3</c:v>
                  </c:pt>
                  <c:pt idx="20">
                    <c:v>9.4684275191471365E-3</c:v>
                  </c:pt>
                  <c:pt idx="21">
                    <c:v>5.6523351030944302E-3</c:v>
                  </c:pt>
                  <c:pt idx="22">
                    <c:v>9.4083817487298216E-3</c:v>
                  </c:pt>
                  <c:pt idx="23">
                    <c:v>5.2367048381746981E-3</c:v>
                  </c:pt>
                  <c:pt idx="24">
                    <c:v>5.3315109671006472E-3</c:v>
                  </c:pt>
                  <c:pt idx="25">
                    <c:v>6.4613078095267229E-3</c:v>
                  </c:pt>
                  <c:pt idx="26">
                    <c:v>8.4061842585705301E-3</c:v>
                  </c:pt>
                  <c:pt idx="27">
                    <c:v>6.5453400538563883E-3</c:v>
                  </c:pt>
                  <c:pt idx="28">
                    <c:v>9.5416701459810002E-3</c:v>
                  </c:pt>
                  <c:pt idx="29">
                    <c:v>1.0639534147502724E-2</c:v>
                  </c:pt>
                  <c:pt idx="30">
                    <c:v>8.2847466457720217E-3</c:v>
                  </c:pt>
                  <c:pt idx="31">
                    <c:v>9.2039626659999457E-3</c:v>
                  </c:pt>
                  <c:pt idx="32">
                    <c:v>1.2385529396492234E-2</c:v>
                  </c:pt>
                  <c:pt idx="33">
                    <c:v>1.4870500174155935E-2</c:v>
                  </c:pt>
                  <c:pt idx="34">
                    <c:v>1.3044248831010741E-2</c:v>
                  </c:pt>
                </c:numCache>
              </c:numRef>
            </c:plus>
            <c:minus>
              <c:numRef>
                <c:f>'Data - 16+'!$P$6:$P$40</c:f>
                <c:numCache>
                  <c:formatCode>General</c:formatCode>
                  <c:ptCount val="35"/>
                  <c:pt idx="0">
                    <c:v>9.1368411371810449E-4</c:v>
                  </c:pt>
                  <c:pt idx="1">
                    <c:v>1.6149222488005405E-3</c:v>
                  </c:pt>
                  <c:pt idx="2">
                    <c:v>2.5978542695515895E-3</c:v>
                  </c:pt>
                  <c:pt idx="3">
                    <c:v>6.6597035901152825E-3</c:v>
                  </c:pt>
                  <c:pt idx="4">
                    <c:v>7.2196434341601119E-3</c:v>
                  </c:pt>
                  <c:pt idx="5">
                    <c:v>3.4815349077345695E-3</c:v>
                  </c:pt>
                  <c:pt idx="6">
                    <c:v>4.3340868417978684E-3</c:v>
                  </c:pt>
                  <c:pt idx="7">
                    <c:v>2.9412081364095996E-3</c:v>
                  </c:pt>
                  <c:pt idx="8">
                    <c:v>8.1847042990597814E-3</c:v>
                  </c:pt>
                  <c:pt idx="9">
                    <c:v>3.0306718028843757E-3</c:v>
                  </c:pt>
                  <c:pt idx="10">
                    <c:v>6.3147492841535008E-3</c:v>
                  </c:pt>
                  <c:pt idx="11">
                    <c:v>3.2793923772894418E-3</c:v>
                  </c:pt>
                  <c:pt idx="12">
                    <c:v>3.5937491795912171E-3</c:v>
                  </c:pt>
                  <c:pt idx="13">
                    <c:v>3.5343429315191424E-3</c:v>
                  </c:pt>
                  <c:pt idx="14">
                    <c:v>3.508998746814828E-3</c:v>
                  </c:pt>
                  <c:pt idx="15">
                    <c:v>3.4022323142411867E-3</c:v>
                  </c:pt>
                  <c:pt idx="16">
                    <c:v>5.4637438032424657E-3</c:v>
                  </c:pt>
                  <c:pt idx="17">
                    <c:v>6.880333230067974E-3</c:v>
                  </c:pt>
                  <c:pt idx="18">
                    <c:v>7.0467640528460718E-3</c:v>
                  </c:pt>
                  <c:pt idx="19">
                    <c:v>4.6890828852707324E-3</c:v>
                  </c:pt>
                  <c:pt idx="20">
                    <c:v>7.8123994374551184E-3</c:v>
                  </c:pt>
                  <c:pt idx="21">
                    <c:v>4.8300870949589611E-3</c:v>
                  </c:pt>
                  <c:pt idx="22">
                    <c:v>7.2903416362252171E-3</c:v>
                  </c:pt>
                  <c:pt idx="23">
                    <c:v>4.4418664959656115E-3</c:v>
                  </c:pt>
                  <c:pt idx="24">
                    <c:v>4.7440967724914837E-3</c:v>
                  </c:pt>
                  <c:pt idx="25">
                    <c:v>5.7318321150045398E-3</c:v>
                  </c:pt>
                  <c:pt idx="26">
                    <c:v>7.1134995795063619E-3</c:v>
                  </c:pt>
                  <c:pt idx="27">
                    <c:v>5.7794070974137579E-3</c:v>
                  </c:pt>
                  <c:pt idx="28">
                    <c:v>7.9488088223708259E-3</c:v>
                  </c:pt>
                  <c:pt idx="29">
                    <c:v>8.689449550351426E-3</c:v>
                  </c:pt>
                  <c:pt idx="30">
                    <c:v>7.0086864445505631E-3</c:v>
                  </c:pt>
                  <c:pt idx="31">
                    <c:v>7.9944167813339601E-3</c:v>
                  </c:pt>
                  <c:pt idx="32">
                    <c:v>1.0329928625980825E-2</c:v>
                  </c:pt>
                  <c:pt idx="33">
                    <c:v>1.2158682416966091E-2</c:v>
                  </c:pt>
                  <c:pt idx="34">
                    <c:v>1.1025341188806839E-2</c:v>
                  </c:pt>
                </c:numCache>
              </c:numRef>
            </c:minus>
            <c:spPr>
              <a:ln w="12700">
                <a:solidFill>
                  <a:srgbClr val="333333"/>
                </a:solidFill>
                <a:prstDash val="solid"/>
              </a:ln>
            </c:spPr>
          </c:errBars>
          <c:cat>
            <c:multiLvlStrRef>
              <c:f>#REF!$B$6:$B$43</c:f>
            </c:multiLvlStrRef>
          </c:cat>
          <c:val>
            <c:numRef>
              <c:f>'Data - 16+'!$M$6:$M$40</c:f>
              <c:numCache>
                <c:formatCode>0.0%</c:formatCode>
                <c:ptCount val="35"/>
                <c:pt idx="0">
                  <c:v>4.5804065117773275E-3</c:v>
                </c:pt>
                <c:pt idx="1">
                  <c:v>8.3827375048104395E-3</c:v>
                </c:pt>
                <c:pt idx="2">
                  <c:v>2.2032844524483321E-2</c:v>
                </c:pt>
                <c:pt idx="3">
                  <c:v>2.2382050537640297E-2</c:v>
                </c:pt>
                <c:pt idx="4">
                  <c:v>2.9941374672228037E-2</c:v>
                </c:pt>
                <c:pt idx="5">
                  <c:v>3.1562307501115265E-2</c:v>
                </c:pt>
                <c:pt idx="6">
                  <c:v>3.0774243119085484E-2</c:v>
                </c:pt>
                <c:pt idx="7">
                  <c:v>2.4876592316086854E-2</c:v>
                </c:pt>
                <c:pt idx="8">
                  <c:v>3.6895296833621534E-2</c:v>
                </c:pt>
                <c:pt idx="9">
                  <c:v>3.9748845628257687E-2</c:v>
                </c:pt>
                <c:pt idx="10">
                  <c:v>4.3903011647471596E-2</c:v>
                </c:pt>
                <c:pt idx="11">
                  <c:v>5.2004141153823631E-2</c:v>
                </c:pt>
                <c:pt idx="12">
                  <c:v>4.5319961721033572E-2</c:v>
                </c:pt>
                <c:pt idx="13">
                  <c:v>3.7288623568402804E-2</c:v>
                </c:pt>
                <c:pt idx="14">
                  <c:v>3.0154929807158809E-2</c:v>
                </c:pt>
                <c:pt idx="15">
                  <c:v>4.0205772695686037E-2</c:v>
                </c:pt>
                <c:pt idx="16">
                  <c:v>4.501080831009522E-2</c:v>
                </c:pt>
                <c:pt idx="17">
                  <c:v>2.3447386324321941E-2</c:v>
                </c:pt>
                <c:pt idx="18">
                  <c:v>5.8770760302916461E-2</c:v>
                </c:pt>
                <c:pt idx="19">
                  <c:v>3.0074736773967131E-2</c:v>
                </c:pt>
                <c:pt idx="20">
                  <c:v>5.0520159764060185E-2</c:v>
                </c:pt>
                <c:pt idx="21">
                  <c:v>3.7213034377328154E-2</c:v>
                </c:pt>
                <c:pt idx="22">
                  <c:v>3.4264367959033371E-2</c:v>
                </c:pt>
                <c:pt idx="23">
                  <c:v>3.2092956060512254E-2</c:v>
                </c:pt>
                <c:pt idx="24">
                  <c:v>5.5774174094856944E-2</c:v>
                </c:pt>
                <c:pt idx="25">
                  <c:v>7.1036731381173279E-2</c:v>
                </c:pt>
                <c:pt idx="26">
                  <c:v>5.4253245143986918E-2</c:v>
                </c:pt>
                <c:pt idx="27">
                  <c:v>6.6183268628331071E-2</c:v>
                </c:pt>
                <c:pt idx="28">
                  <c:v>5.5011776323251736E-2</c:v>
                </c:pt>
                <c:pt idx="29">
                  <c:v>5.3606756259231933E-2</c:v>
                </c:pt>
                <c:pt idx="30">
                  <c:v>5.3158811358086498E-2</c:v>
                </c:pt>
                <c:pt idx="31">
                  <c:v>8.5680478065713717E-2</c:v>
                </c:pt>
                <c:pt idx="32">
                  <c:v>7.7110255029875271E-2</c:v>
                </c:pt>
                <c:pt idx="33">
                  <c:v>8.1309305006422208E-2</c:v>
                </c:pt>
                <c:pt idx="34">
                  <c:v>9.801356195627596E-2</c:v>
                </c:pt>
              </c:numCache>
            </c:numRef>
          </c:val>
        </c:ser>
        <c:ser>
          <c:idx val="0"/>
          <c:order val="2"/>
          <c:tx>
            <c:strRef>
              <c:f>'Data - 16+'!$E$5</c:f>
              <c:strCache>
                <c:ptCount val="1"/>
                <c:pt idx="0">
                  <c:v>Expected prevalence </c:v>
                </c:pt>
              </c:strCache>
            </c:strRef>
          </c:tx>
          <c:spPr>
            <a:solidFill>
              <a:srgbClr val="A00054"/>
            </a:solidFill>
            <a:ln w="25400">
              <a:noFill/>
            </a:ln>
          </c:spPr>
          <c:invertIfNegative val="0"/>
          <c:errBars>
            <c:errBarType val="both"/>
            <c:errValType val="cust"/>
            <c:noEndCap val="0"/>
            <c:plus>
              <c:numRef>
                <c:f>'Data - 16+'!$I$6:$I$42</c:f>
                <c:numCache>
                  <c:formatCode>General</c:formatCode>
                  <c:ptCount val="37"/>
                  <c:pt idx="0">
                    <c:v>2.5938083051777402E-3</c:v>
                  </c:pt>
                  <c:pt idx="1">
                    <c:v>3.9828780396231542E-3</c:v>
                  </c:pt>
                  <c:pt idx="2">
                    <c:v>4.2841443549402891E-3</c:v>
                  </c:pt>
                  <c:pt idx="3">
                    <c:v>1.4854180579236959E-2</c:v>
                  </c:pt>
                  <c:pt idx="4">
                    <c:v>1.3732289360583363E-2</c:v>
                  </c:pt>
                  <c:pt idx="5">
                    <c:v>5.7283751445483949E-3</c:v>
                  </c:pt>
                  <c:pt idx="6">
                    <c:v>7.3287595211994627E-3</c:v>
                  </c:pt>
                  <c:pt idx="7">
                    <c:v>5.4686055361882896E-3</c:v>
                  </c:pt>
                  <c:pt idx="8">
                    <c:v>1.457330315802749E-2</c:v>
                  </c:pt>
                  <c:pt idx="9">
                    <c:v>4.5882512131324993E-3</c:v>
                  </c:pt>
                  <c:pt idx="10">
                    <c:v>9.7049498531873168E-3</c:v>
                  </c:pt>
                  <c:pt idx="11">
                    <c:v>4.3843270655197636E-3</c:v>
                  </c:pt>
                  <c:pt idx="12">
                    <c:v>5.2135490510066135E-3</c:v>
                  </c:pt>
                  <c:pt idx="13">
                    <c:v>5.7046801359592059E-3</c:v>
                  </c:pt>
                  <c:pt idx="14">
                    <c:v>6.3811191235641079E-3</c:v>
                  </c:pt>
                  <c:pt idx="15">
                    <c:v>5.3024376293668157E-3</c:v>
                  </c:pt>
                  <c:pt idx="16">
                    <c:v>8.392640959903705E-3</c:v>
                  </c:pt>
                  <c:pt idx="17">
                    <c:v>1.6840478381904084E-2</c:v>
                  </c:pt>
                  <c:pt idx="18">
                    <c:v>9.5958790714338188E-3</c:v>
                  </c:pt>
                  <c:pt idx="19">
                    <c:v>8.9439817847209446E-3</c:v>
                  </c:pt>
                  <c:pt idx="20">
                    <c:v>1.1830127362277842E-2</c:v>
                  </c:pt>
                  <c:pt idx="21">
                    <c:v>8.3816616053389303E-3</c:v>
                  </c:pt>
                  <c:pt idx="22">
                    <c:v>1.4387292033941387E-2</c:v>
                  </c:pt>
                  <c:pt idx="23">
                    <c:v>8.608268635266772E-3</c:v>
                  </c:pt>
                  <c:pt idx="24">
                    <c:v>6.8351162148910516E-3</c:v>
                  </c:pt>
                  <c:pt idx="25">
                    <c:v>7.3818474564292663E-3</c:v>
                  </c:pt>
                  <c:pt idx="26">
                    <c:v>1.0954729651656725E-2</c:v>
                  </c:pt>
                  <c:pt idx="27">
                    <c:v>7.904743716091886E-3</c:v>
                  </c:pt>
                  <c:pt idx="28">
                    <c:v>1.2574783858889646E-2</c:v>
                  </c:pt>
                  <c:pt idx="29">
                    <c:v>1.4174860218273438E-2</c:v>
                  </c:pt>
                  <c:pt idx="30">
                    <c:v>1.1299833541683096E-2</c:v>
                  </c:pt>
                  <c:pt idx="31">
                    <c:v>1.0420072322734161E-2</c:v>
                  </c:pt>
                  <c:pt idx="32">
                    <c:v>1.5126524740726704E-2</c:v>
                  </c:pt>
                  <c:pt idx="33">
                    <c:v>1.7912509303733906E-2</c:v>
                  </c:pt>
                  <c:pt idx="34">
                    <c:v>1.4609806537019349E-2</c:v>
                  </c:pt>
                  <c:pt idx="35">
                    <c:v>0</c:v>
                  </c:pt>
                  <c:pt idx="36">
                    <c:v>0</c:v>
                  </c:pt>
                </c:numCache>
              </c:numRef>
            </c:plus>
            <c:minus>
              <c:numRef>
                <c:f>'Data - 16+'!$H$6:$H$42</c:f>
                <c:numCache>
                  <c:formatCode>General</c:formatCode>
                  <c:ptCount val="37"/>
                  <c:pt idx="0">
                    <c:v>2.3362724438595814E-3</c:v>
                  </c:pt>
                  <c:pt idx="1">
                    <c:v>3.5458014530738782E-3</c:v>
                  </c:pt>
                  <c:pt idx="2">
                    <c:v>3.8450356667968227E-3</c:v>
                  </c:pt>
                  <c:pt idx="3">
                    <c:v>1.1974670469921761E-2</c:v>
                  </c:pt>
                  <c:pt idx="4">
                    <c:v>1.115154929495063E-2</c:v>
                  </c:pt>
                  <c:pt idx="5">
                    <c:v>5.119366348598553E-3</c:v>
                  </c:pt>
                  <c:pt idx="6">
                    <c:v>6.4951397391109569E-3</c:v>
                  </c:pt>
                  <c:pt idx="7">
                    <c:v>4.9051923953658955E-3</c:v>
                  </c:pt>
                  <c:pt idx="8">
                    <c:v>1.1955921530957966E-2</c:v>
                  </c:pt>
                  <c:pt idx="9">
                    <c:v>4.1722415352856701E-3</c:v>
                  </c:pt>
                  <c:pt idx="10">
                    <c:v>8.4482757392961988E-3</c:v>
                  </c:pt>
                  <c:pt idx="11">
                    <c:v>3.9976034762300161E-3</c:v>
                  </c:pt>
                  <c:pt idx="12">
                    <c:v>4.7095629207922762E-3</c:v>
                  </c:pt>
                  <c:pt idx="13">
                    <c:v>5.1253803754307131E-3</c:v>
                  </c:pt>
                  <c:pt idx="14">
                    <c:v>5.6904510281925863E-3</c:v>
                  </c:pt>
                  <c:pt idx="15">
                    <c:v>4.7872540953147746E-3</c:v>
                  </c:pt>
                  <c:pt idx="16">
                    <c:v>7.3301320362736261E-3</c:v>
                  </c:pt>
                  <c:pt idx="17">
                    <c:v>1.3553015308433836E-2</c:v>
                  </c:pt>
                  <c:pt idx="18">
                    <c:v>8.3129390362695621E-3</c:v>
                  </c:pt>
                  <c:pt idx="19">
                    <c:v>7.8493617946193001E-3</c:v>
                  </c:pt>
                  <c:pt idx="20">
                    <c:v>1.0161229806157634E-2</c:v>
                  </c:pt>
                  <c:pt idx="21">
                    <c:v>7.3408825727459825E-3</c:v>
                  </c:pt>
                  <c:pt idx="22">
                    <c:v>1.1952764807929811E-2</c:v>
                  </c:pt>
                  <c:pt idx="23">
                    <c:v>7.5441487695448312E-3</c:v>
                  </c:pt>
                  <c:pt idx="24">
                    <c:v>6.0922552158382132E-3</c:v>
                  </c:pt>
                  <c:pt idx="25">
                    <c:v>6.546447934306962E-3</c:v>
                  </c:pt>
                  <c:pt idx="26">
                    <c:v>9.4341752229805537E-3</c:v>
                  </c:pt>
                  <c:pt idx="27">
                    <c:v>6.9840813005714458E-3</c:v>
                  </c:pt>
                  <c:pt idx="28">
                    <c:v>1.076128152407585E-2</c:v>
                  </c:pt>
                  <c:pt idx="29">
                    <c:v>1.2079381914542581E-2</c:v>
                  </c:pt>
                  <c:pt idx="30">
                    <c:v>9.7886590144144886E-3</c:v>
                  </c:pt>
                  <c:pt idx="31">
                    <c:v>9.0449403712717924E-3</c:v>
                  </c:pt>
                  <c:pt idx="32">
                    <c:v>1.2894594031287995E-2</c:v>
                  </c:pt>
                  <c:pt idx="33">
                    <c:v>1.4860239512362691E-2</c:v>
                  </c:pt>
                  <c:pt idx="34">
                    <c:v>1.2383667360743589E-2</c:v>
                  </c:pt>
                  <c:pt idx="35">
                    <c:v>#N/A</c:v>
                  </c:pt>
                  <c:pt idx="36">
                    <c:v>#N/A</c:v>
                  </c:pt>
                </c:numCache>
              </c:numRef>
            </c:minus>
            <c:spPr>
              <a:ln w="12700">
                <a:solidFill>
                  <a:srgbClr val="333333"/>
                </a:solidFill>
                <a:prstDash val="solid"/>
              </a:ln>
            </c:spPr>
          </c:errBars>
          <c:cat>
            <c:multiLvlStrRef>
              <c:f>#REF!$B$6:$B$43</c:f>
            </c:multiLvlStrRef>
          </c:cat>
          <c:val>
            <c:numRef>
              <c:f>'Data - 16+'!$E$6:$E$40</c:f>
              <c:numCache>
                <c:formatCode>0.0%</c:formatCode>
                <c:ptCount val="35"/>
                <c:pt idx="0">
                  <c:v>2.6821470960996564E-2</c:v>
                </c:pt>
                <c:pt idx="1">
                  <c:v>3.7076036557941484E-2</c:v>
                </c:pt>
                <c:pt idx="2">
                  <c:v>4.7498277821532771E-2</c:v>
                </c:pt>
                <c:pt idx="3">
                  <c:v>6.4797430388739488E-2</c:v>
                </c:pt>
                <c:pt idx="4">
                  <c:v>6.7280361245117853E-2</c:v>
                </c:pt>
                <c:pt idx="5">
                  <c:v>6.8096042577823632E-2</c:v>
                </c:pt>
                <c:pt idx="6">
                  <c:v>6.8101172605429014E-2</c:v>
                </c:pt>
                <c:pt idx="7">
                  <c:v>6.863965523094992E-2</c:v>
                </c:pt>
                <c:pt idx="8">
                  <c:v>7.5498195990246403E-2</c:v>
                </c:pt>
                <c:pt idx="9">
                  <c:v>7.6427057526798542E-2</c:v>
                </c:pt>
                <c:pt idx="10">
                  <c:v>7.8041027830609802E-2</c:v>
                </c:pt>
                <c:pt idx="11">
                  <c:v>7.8411052365389658E-2</c:v>
                </c:pt>
                <c:pt idx="12">
                  <c:v>7.8880440628926643E-2</c:v>
                </c:pt>
                <c:pt idx="13">
                  <c:v>7.9201084992964826E-2</c:v>
                </c:pt>
                <c:pt idx="14">
                  <c:v>7.931850246299027E-2</c:v>
                </c:pt>
                <c:pt idx="15">
                  <c:v>8.0742256928987732E-2</c:v>
                </c:pt>
                <c:pt idx="16">
                  <c:v>8.1143454127454162E-2</c:v>
                </c:pt>
                <c:pt idx="17">
                  <c:v>8.1370550481093401E-2</c:v>
                </c:pt>
                <c:pt idx="18">
                  <c:v>8.2001400534187793E-2</c:v>
                </c:pt>
                <c:pt idx="19">
                  <c:v>8.2795077397763442E-2</c:v>
                </c:pt>
                <c:pt idx="20">
                  <c:v>8.4912111954531536E-2</c:v>
                </c:pt>
                <c:pt idx="21">
                  <c:v>8.5888619226830887E-2</c:v>
                </c:pt>
                <c:pt idx="22">
                  <c:v>8.8340092012357749E-2</c:v>
                </c:pt>
                <c:pt idx="23">
                  <c:v>9.2282197178340894E-2</c:v>
                </c:pt>
                <c:pt idx="24">
                  <c:v>9.3611610819717389E-2</c:v>
                </c:pt>
                <c:pt idx="25">
                  <c:v>9.3779337983600039E-2</c:v>
                </c:pt>
                <c:pt idx="26">
                  <c:v>9.5919445703370257E-2</c:v>
                </c:pt>
                <c:pt idx="27">
                  <c:v>9.8182860185392337E-2</c:v>
                </c:pt>
                <c:pt idx="28">
                  <c:v>0.10112627675508168</c:v>
                </c:pt>
                <c:pt idx="29">
                  <c:v>0.1033018912237498</c:v>
                </c:pt>
                <c:pt idx="30">
                  <c:v>0.104655288274721</c:v>
                </c:pt>
                <c:pt idx="31">
                  <c:v>0.11119960136193284</c:v>
                </c:pt>
                <c:pt idx="32">
                  <c:v>0.12187998996740548</c:v>
                </c:pt>
                <c:pt idx="33">
                  <c:v>0.12262442311474188</c:v>
                </c:pt>
                <c:pt idx="34">
                  <c:v>0.12533872584777817</c:v>
                </c:pt>
              </c:numCache>
            </c:numRef>
          </c:val>
        </c:ser>
        <c:dLbls>
          <c:showLegendKey val="0"/>
          <c:showVal val="0"/>
          <c:showCatName val="0"/>
          <c:showSerName val="0"/>
          <c:showPercent val="0"/>
          <c:showBubbleSize val="0"/>
        </c:dLbls>
        <c:gapWidth val="80"/>
        <c:axId val="178505216"/>
        <c:axId val="208935552"/>
      </c:barChart>
      <c:lineChart>
        <c:grouping val="standard"/>
        <c:varyColors val="0"/>
        <c:ser>
          <c:idx val="1"/>
          <c:order val="0"/>
          <c:tx>
            <c:strRef>
              <c:f>'Data - 16+'!$L$5</c:f>
              <c:strCache>
                <c:ptCount val="1"/>
                <c:pt idx="0">
                  <c:v>Camden expected prevalence total population</c:v>
                </c:pt>
              </c:strCache>
            </c:strRef>
          </c:tx>
          <c:spPr>
            <a:ln w="34925">
              <a:solidFill>
                <a:srgbClr val="E28C05"/>
              </a:solidFill>
              <a:prstDash val="solid"/>
            </a:ln>
          </c:spPr>
          <c:marker>
            <c:symbol val="none"/>
          </c:marker>
          <c:cat>
            <c:strRef>
              <c:f>'Data - 16+'!$B$6:$B$40</c:f>
              <c:strCache>
                <c:ptCount val="35"/>
                <c:pt idx="0">
                  <c:v>Gower Place Practice</c:v>
                </c:pt>
                <c:pt idx="1">
                  <c:v>Gower Street Practice</c:v>
                </c:pt>
                <c:pt idx="2">
                  <c:v>Holborn Medical Centre</c:v>
                </c:pt>
                <c:pt idx="3">
                  <c:v>Westfield Medical Centre</c:v>
                </c:pt>
                <c:pt idx="4">
                  <c:v>Prince Of Wales Road Practice (Single)</c:v>
                </c:pt>
                <c:pt idx="5">
                  <c:v>West Hampstead Medical Centre</c:v>
                </c:pt>
                <c:pt idx="6">
                  <c:v>Parliament Hill Surgery</c:v>
                </c:pt>
                <c:pt idx="7">
                  <c:v>Swiss Cottage Surgery</c:v>
                </c:pt>
                <c:pt idx="8">
                  <c:v>Rosslyn Hill Surgery</c:v>
                </c:pt>
                <c:pt idx="9">
                  <c:v>Brondesbury Medical Centre</c:v>
                </c:pt>
                <c:pt idx="10">
                  <c:v>Museum Practice</c:v>
                </c:pt>
                <c:pt idx="11">
                  <c:v>James Wigg Group Practice</c:v>
                </c:pt>
                <c:pt idx="12">
                  <c:v>Caversham Group Practice</c:v>
                </c:pt>
                <c:pt idx="13">
                  <c:v>Adelaide Medical Centre</c:v>
                </c:pt>
                <c:pt idx="14">
                  <c:v>Keats Group Practice</c:v>
                </c:pt>
                <c:pt idx="15">
                  <c:v>Hampstead Group Practice</c:v>
                </c:pt>
                <c:pt idx="16">
                  <c:v>Brunswick Medical Centre</c:v>
                </c:pt>
                <c:pt idx="17">
                  <c:v>West End Lane Medical Practice</c:v>
                </c:pt>
                <c:pt idx="18">
                  <c:v>The Bloomsbury Surgery</c:v>
                </c:pt>
                <c:pt idx="19">
                  <c:v>Chomley Gardens Surgery</c:v>
                </c:pt>
                <c:pt idx="20">
                  <c:v>Brookfield Park Surgery</c:v>
                </c:pt>
                <c:pt idx="21">
                  <c:v>Primrose Hill Surgery</c:v>
                </c:pt>
                <c:pt idx="22">
                  <c:v>Daleham Gardens Health Centre</c:v>
                </c:pt>
                <c:pt idx="23">
                  <c:v>Park End Surgery</c:v>
                </c:pt>
                <c:pt idx="24">
                  <c:v>Abbey Medical Centre</c:v>
                </c:pt>
                <c:pt idx="25">
                  <c:v>Ampthill Square Medical Centre</c:v>
                </c:pt>
                <c:pt idx="26">
                  <c:v>Belsize Priory Medical Practice (Group)</c:v>
                </c:pt>
                <c:pt idx="27">
                  <c:v>Prince Of Wales Road Practice (Group)</c:v>
                </c:pt>
                <c:pt idx="28">
                  <c:v>Queens Crescent Surgery</c:v>
                </c:pt>
                <c:pt idx="29">
                  <c:v>Fortune Green Road Surgery</c:v>
                </c:pt>
                <c:pt idx="30">
                  <c:v>Grays Inn Road Medical Centre</c:v>
                </c:pt>
                <c:pt idx="31">
                  <c:v>The Regents Park Practice</c:v>
                </c:pt>
                <c:pt idx="32">
                  <c:v>Kings Cross Road Practice</c:v>
                </c:pt>
                <c:pt idx="33">
                  <c:v>Four Trees Surgery</c:v>
                </c:pt>
                <c:pt idx="34">
                  <c:v>Somers Town Medical Centre</c:v>
                </c:pt>
              </c:strCache>
            </c:strRef>
          </c:cat>
          <c:val>
            <c:numRef>
              <c:f>'Data - 16+'!$L$6:$L$40</c:f>
              <c:numCache>
                <c:formatCode>0%</c:formatCode>
                <c:ptCount val="35"/>
                <c:pt idx="0">
                  <c:v>7.5565144102425666E-2</c:v>
                </c:pt>
                <c:pt idx="1">
                  <c:v>7.5565144102425666E-2</c:v>
                </c:pt>
                <c:pt idx="2">
                  <c:v>7.5565144102425666E-2</c:v>
                </c:pt>
                <c:pt idx="3">
                  <c:v>7.5565144102425666E-2</c:v>
                </c:pt>
                <c:pt idx="4">
                  <c:v>7.5565144102425666E-2</c:v>
                </c:pt>
                <c:pt idx="5">
                  <c:v>7.5565144102425666E-2</c:v>
                </c:pt>
                <c:pt idx="6">
                  <c:v>7.5565144102425666E-2</c:v>
                </c:pt>
                <c:pt idx="7">
                  <c:v>7.5565144102425666E-2</c:v>
                </c:pt>
                <c:pt idx="8">
                  <c:v>7.5565144102425666E-2</c:v>
                </c:pt>
                <c:pt idx="9">
                  <c:v>7.5565144102425666E-2</c:v>
                </c:pt>
                <c:pt idx="10">
                  <c:v>7.5565144102425666E-2</c:v>
                </c:pt>
                <c:pt idx="11">
                  <c:v>7.5565144102425666E-2</c:v>
                </c:pt>
                <c:pt idx="12">
                  <c:v>7.5565144102425666E-2</c:v>
                </c:pt>
                <c:pt idx="13">
                  <c:v>7.5565144102425666E-2</c:v>
                </c:pt>
                <c:pt idx="14">
                  <c:v>7.5565144102425666E-2</c:v>
                </c:pt>
                <c:pt idx="15">
                  <c:v>7.5565144102425666E-2</c:v>
                </c:pt>
                <c:pt idx="16">
                  <c:v>7.5565144102425666E-2</c:v>
                </c:pt>
                <c:pt idx="17">
                  <c:v>7.5565144102425666E-2</c:v>
                </c:pt>
                <c:pt idx="18">
                  <c:v>7.5565144102425666E-2</c:v>
                </c:pt>
                <c:pt idx="19">
                  <c:v>7.5565144102425666E-2</c:v>
                </c:pt>
                <c:pt idx="20">
                  <c:v>7.5565144102425666E-2</c:v>
                </c:pt>
                <c:pt idx="21">
                  <c:v>7.5565144102425666E-2</c:v>
                </c:pt>
                <c:pt idx="22">
                  <c:v>7.5565144102425666E-2</c:v>
                </c:pt>
                <c:pt idx="23">
                  <c:v>7.5565144102425666E-2</c:v>
                </c:pt>
                <c:pt idx="24">
                  <c:v>7.5565144102425666E-2</c:v>
                </c:pt>
                <c:pt idx="25">
                  <c:v>7.5565144102425666E-2</c:v>
                </c:pt>
                <c:pt idx="26">
                  <c:v>7.5565144102425666E-2</c:v>
                </c:pt>
                <c:pt idx="27">
                  <c:v>7.5565144102425666E-2</c:v>
                </c:pt>
                <c:pt idx="28">
                  <c:v>7.5565144102425666E-2</c:v>
                </c:pt>
                <c:pt idx="29">
                  <c:v>7.5565144102425666E-2</c:v>
                </c:pt>
                <c:pt idx="30">
                  <c:v>7.5565144102425666E-2</c:v>
                </c:pt>
                <c:pt idx="31">
                  <c:v>7.5565144102425666E-2</c:v>
                </c:pt>
                <c:pt idx="32">
                  <c:v>7.5565144102425666E-2</c:v>
                </c:pt>
                <c:pt idx="33">
                  <c:v>7.5565144102425666E-2</c:v>
                </c:pt>
                <c:pt idx="34">
                  <c:v>7.5565144102425666E-2</c:v>
                </c:pt>
              </c:numCache>
            </c:numRef>
          </c:val>
          <c:smooth val="0"/>
        </c:ser>
        <c:ser>
          <c:idx val="3"/>
          <c:order val="3"/>
          <c:tx>
            <c:strRef>
              <c:f>'Data - 16+'!$R$5</c:f>
              <c:strCache>
                <c:ptCount val="1"/>
                <c:pt idx="0">
                  <c:v>Camden recorded prevalence</c:v>
                </c:pt>
              </c:strCache>
            </c:strRef>
          </c:tx>
          <c:spPr>
            <a:ln w="34925">
              <a:solidFill>
                <a:srgbClr val="5BBF21"/>
              </a:solidFill>
              <a:prstDash val="solid"/>
            </a:ln>
          </c:spPr>
          <c:marker>
            <c:symbol val="none"/>
          </c:marker>
          <c:cat>
            <c:strRef>
              <c:f>'Data - 16+'!$B$6:$B$40</c:f>
              <c:strCache>
                <c:ptCount val="35"/>
                <c:pt idx="0">
                  <c:v>Gower Place Practice</c:v>
                </c:pt>
                <c:pt idx="1">
                  <c:v>Gower Street Practice</c:v>
                </c:pt>
                <c:pt idx="2">
                  <c:v>Holborn Medical Centre</c:v>
                </c:pt>
                <c:pt idx="3">
                  <c:v>Westfield Medical Centre</c:v>
                </c:pt>
                <c:pt idx="4">
                  <c:v>Prince Of Wales Road Practice (Single)</c:v>
                </c:pt>
                <c:pt idx="5">
                  <c:v>West Hampstead Medical Centre</c:v>
                </c:pt>
                <c:pt idx="6">
                  <c:v>Parliament Hill Surgery</c:v>
                </c:pt>
                <c:pt idx="7">
                  <c:v>Swiss Cottage Surgery</c:v>
                </c:pt>
                <c:pt idx="8">
                  <c:v>Rosslyn Hill Surgery</c:v>
                </c:pt>
                <c:pt idx="9">
                  <c:v>Brondesbury Medical Centre</c:v>
                </c:pt>
                <c:pt idx="10">
                  <c:v>Museum Practice</c:v>
                </c:pt>
                <c:pt idx="11">
                  <c:v>James Wigg Group Practice</c:v>
                </c:pt>
                <c:pt idx="12">
                  <c:v>Caversham Group Practice</c:v>
                </c:pt>
                <c:pt idx="13">
                  <c:v>Adelaide Medical Centre</c:v>
                </c:pt>
                <c:pt idx="14">
                  <c:v>Keats Group Practice</c:v>
                </c:pt>
                <c:pt idx="15">
                  <c:v>Hampstead Group Practice</c:v>
                </c:pt>
                <c:pt idx="16">
                  <c:v>Brunswick Medical Centre</c:v>
                </c:pt>
                <c:pt idx="17">
                  <c:v>West End Lane Medical Practice</c:v>
                </c:pt>
                <c:pt idx="18">
                  <c:v>The Bloomsbury Surgery</c:v>
                </c:pt>
                <c:pt idx="19">
                  <c:v>Chomley Gardens Surgery</c:v>
                </c:pt>
                <c:pt idx="20">
                  <c:v>Brookfield Park Surgery</c:v>
                </c:pt>
                <c:pt idx="21">
                  <c:v>Primrose Hill Surgery</c:v>
                </c:pt>
                <c:pt idx="22">
                  <c:v>Daleham Gardens Health Centre</c:v>
                </c:pt>
                <c:pt idx="23">
                  <c:v>Park End Surgery</c:v>
                </c:pt>
                <c:pt idx="24">
                  <c:v>Abbey Medical Centre</c:v>
                </c:pt>
                <c:pt idx="25">
                  <c:v>Ampthill Square Medical Centre</c:v>
                </c:pt>
                <c:pt idx="26">
                  <c:v>Belsize Priory Medical Practice (Group)</c:v>
                </c:pt>
                <c:pt idx="27">
                  <c:v>Prince Of Wales Road Practice (Group)</c:v>
                </c:pt>
                <c:pt idx="28">
                  <c:v>Queens Crescent Surgery</c:v>
                </c:pt>
                <c:pt idx="29">
                  <c:v>Fortune Green Road Surgery</c:v>
                </c:pt>
                <c:pt idx="30">
                  <c:v>Grays Inn Road Medical Centre</c:v>
                </c:pt>
                <c:pt idx="31">
                  <c:v>The Regents Park Practice</c:v>
                </c:pt>
                <c:pt idx="32">
                  <c:v>Kings Cross Road Practice</c:v>
                </c:pt>
                <c:pt idx="33">
                  <c:v>Four Trees Surgery</c:v>
                </c:pt>
                <c:pt idx="34">
                  <c:v>Somers Town Medical Centre</c:v>
                </c:pt>
              </c:strCache>
            </c:strRef>
          </c:cat>
          <c:val>
            <c:numRef>
              <c:f>'Data - 16+'!$R$6:$R$40</c:f>
              <c:numCache>
                <c:formatCode>0.0%</c:formatCode>
                <c:ptCount val="35"/>
                <c:pt idx="0">
                  <c:v>3.9660763427716905E-2</c:v>
                </c:pt>
                <c:pt idx="1">
                  <c:v>3.9660763427716905E-2</c:v>
                </c:pt>
                <c:pt idx="2">
                  <c:v>3.9660763427716905E-2</c:v>
                </c:pt>
                <c:pt idx="3">
                  <c:v>3.9660763427716905E-2</c:v>
                </c:pt>
                <c:pt idx="4">
                  <c:v>3.9660763427716905E-2</c:v>
                </c:pt>
                <c:pt idx="5">
                  <c:v>3.9660763427716905E-2</c:v>
                </c:pt>
                <c:pt idx="6">
                  <c:v>3.9660763427716905E-2</c:v>
                </c:pt>
                <c:pt idx="7">
                  <c:v>3.9660763427716905E-2</c:v>
                </c:pt>
                <c:pt idx="8">
                  <c:v>3.9660763427716905E-2</c:v>
                </c:pt>
                <c:pt idx="9">
                  <c:v>3.9660763427716905E-2</c:v>
                </c:pt>
                <c:pt idx="10">
                  <c:v>3.9660763427716905E-2</c:v>
                </c:pt>
                <c:pt idx="11">
                  <c:v>3.9660763427716905E-2</c:v>
                </c:pt>
                <c:pt idx="12">
                  <c:v>3.9660763427716905E-2</c:v>
                </c:pt>
                <c:pt idx="13">
                  <c:v>3.9660763427716905E-2</c:v>
                </c:pt>
                <c:pt idx="14">
                  <c:v>3.9660763427716905E-2</c:v>
                </c:pt>
                <c:pt idx="15">
                  <c:v>3.9660763427716905E-2</c:v>
                </c:pt>
                <c:pt idx="16">
                  <c:v>3.9660763427716905E-2</c:v>
                </c:pt>
                <c:pt idx="17">
                  <c:v>3.9660763427716905E-2</c:v>
                </c:pt>
                <c:pt idx="18">
                  <c:v>3.9660763427716905E-2</c:v>
                </c:pt>
                <c:pt idx="19">
                  <c:v>3.9660763427716905E-2</c:v>
                </c:pt>
                <c:pt idx="20">
                  <c:v>3.9660763427716905E-2</c:v>
                </c:pt>
                <c:pt idx="21">
                  <c:v>3.9660763427716905E-2</c:v>
                </c:pt>
                <c:pt idx="22">
                  <c:v>3.9660763427716905E-2</c:v>
                </c:pt>
                <c:pt idx="23">
                  <c:v>3.9660763427716905E-2</c:v>
                </c:pt>
                <c:pt idx="24">
                  <c:v>3.9660763427716905E-2</c:v>
                </c:pt>
                <c:pt idx="25">
                  <c:v>3.9660763427716905E-2</c:v>
                </c:pt>
                <c:pt idx="26">
                  <c:v>3.9660763427716905E-2</c:v>
                </c:pt>
                <c:pt idx="27">
                  <c:v>3.9660763427716905E-2</c:v>
                </c:pt>
                <c:pt idx="28">
                  <c:v>3.9660763427716905E-2</c:v>
                </c:pt>
                <c:pt idx="29">
                  <c:v>3.9660763427716905E-2</c:v>
                </c:pt>
                <c:pt idx="30">
                  <c:v>3.9660763427716905E-2</c:v>
                </c:pt>
                <c:pt idx="31">
                  <c:v>3.9660763427716905E-2</c:v>
                </c:pt>
                <c:pt idx="32">
                  <c:v>3.9660763427716905E-2</c:v>
                </c:pt>
                <c:pt idx="33">
                  <c:v>3.9660763427716905E-2</c:v>
                </c:pt>
                <c:pt idx="34">
                  <c:v>3.9660763427716905E-2</c:v>
                </c:pt>
              </c:numCache>
            </c:numRef>
          </c:val>
          <c:smooth val="0"/>
        </c:ser>
        <c:dLbls>
          <c:showLegendKey val="0"/>
          <c:showVal val="0"/>
          <c:showCatName val="0"/>
          <c:showSerName val="0"/>
          <c:showPercent val="0"/>
          <c:showBubbleSize val="0"/>
        </c:dLbls>
        <c:marker val="1"/>
        <c:smooth val="0"/>
        <c:axId val="178505216"/>
        <c:axId val="208935552"/>
      </c:lineChart>
      <c:catAx>
        <c:axId val="178505216"/>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6007492830604418"/>
              <c:y val="0.8402632750602838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208935552"/>
        <c:crosses val="autoZero"/>
        <c:auto val="1"/>
        <c:lblAlgn val="ctr"/>
        <c:lblOffset val="100"/>
        <c:tickLblSkip val="1"/>
        <c:tickMarkSkip val="1"/>
        <c:noMultiLvlLbl val="0"/>
      </c:catAx>
      <c:valAx>
        <c:axId val="208935552"/>
        <c:scaling>
          <c:orientation val="minMax"/>
          <c:max val="0.25"/>
          <c:min val="0"/>
        </c:scaling>
        <c:delete val="0"/>
        <c:axPos val="l"/>
        <c:majorGridlines>
          <c:spPr>
            <a:ln w="3175">
              <a:solidFill>
                <a:srgbClr val="808080"/>
              </a:solidFill>
              <a:prstDash val="solid"/>
            </a:ln>
          </c:spPr>
        </c:majorGridlines>
        <c:title>
          <c:tx>
            <c:rich>
              <a:bodyPr rot="-5400000" vert="horz"/>
              <a:lstStyle/>
              <a:p>
                <a:pPr>
                  <a:defRPr sz="1400" b="1" u="none"/>
                </a:pPr>
                <a:r>
                  <a:rPr lang="en-GB" sz="1400" b="1" u="none"/>
                  <a:t>Percentage of people</a:t>
                </a:r>
              </a:p>
            </c:rich>
          </c:tx>
          <c:overlay val="0"/>
        </c:title>
        <c:numFmt formatCode="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178505216"/>
        <c:crosses val="autoZero"/>
        <c:crossBetween val="between"/>
        <c:minorUnit val="1.0000000000000005E-2"/>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3"/>
  <sheetViews>
    <sheetView zoomScale="80"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723900</xdr:colOff>
      <xdr:row>0</xdr:row>
      <xdr:rowOff>0</xdr:rowOff>
    </xdr:from>
    <xdr:to>
      <xdr:col>7</xdr:col>
      <xdr:colOff>304800</xdr:colOff>
      <xdr:row>3</xdr:row>
      <xdr:rowOff>47625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5525" y="0"/>
          <a:ext cx="33813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86875" cy="6072188"/>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0.03783</cdr:x>
      <cdr:y>0.88205</cdr:y>
    </cdr:from>
    <cdr:to>
      <cdr:x>0.98724</cdr:x>
      <cdr:y>1</cdr:y>
    </cdr:to>
    <cdr:grpSp>
      <cdr:nvGrpSpPr>
        <cdr:cNvPr id="9" name="Group 8"/>
        <cdr:cNvGrpSpPr/>
      </cdr:nvGrpSpPr>
      <cdr:grpSpPr>
        <a:xfrm xmlns:a="http://schemas.openxmlformats.org/drawingml/2006/main">
          <a:off x="351322" y="5355973"/>
          <a:ext cx="8817052" cy="716215"/>
          <a:chOff x="25017" y="0"/>
          <a:chExt cx="8755668" cy="720137"/>
        </a:xfrm>
      </cdr:grpSpPr>
      <cdr:sp macro="" textlink="">
        <cdr:nvSpPr>
          <cdr:cNvPr id="10" name="Rectangle 9"/>
          <cdr:cNvSpPr>
            <a:spLocks xmlns:a="http://schemas.openxmlformats.org/drawingml/2006/main" noChangeArrowheads="1"/>
          </cdr:cNvSpPr>
        </cdr:nvSpPr>
        <cdr:spPr bwMode="auto">
          <a:xfrm xmlns:a="http://schemas.openxmlformats.org/drawingml/2006/main">
            <a:off x="45345" y="0"/>
            <a:ext cx="8735340" cy="7201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(7.6%)</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95% CI of </a:t>
            </a:r>
            <a:r>
              <a:rPr lang="en-US" sz="1200" b="0" i="0" baseline="0">
                <a:latin typeface="Arial" pitchFamily="34" charset="0"/>
                <a:ea typeface="+mn-ea"/>
                <a:cs typeface="Arial" pitchFamily="34" charset="0"/>
              </a:rPr>
              <a:t>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 </a:t>
            </a:r>
            <a:r>
              <a:rPr lang="en-US" sz="3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(4.0%)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 of </a:t>
            </a:r>
            <a:r>
              <a:rPr lang="en-US" sz="1200" b="0" i="0" strike="noStrike" baseline="0">
                <a:solidFill>
                  <a:srgbClr val="000000"/>
                </a:solidFill>
                <a:latin typeface="Arial" pitchFamily="34" charset="0"/>
                <a:cs typeface="Arial" pitchFamily="34" charset="0"/>
              </a:rPr>
              <a:t>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  </a:t>
            </a:r>
            <a:r>
              <a:rPr lang="en-US" sz="1200" b="0" i="0" strike="noStrike">
                <a:solidFill>
                  <a:srgbClr val="000000"/>
                </a:solidFill>
                <a:latin typeface="Arial" pitchFamily="34" charset="0"/>
                <a:cs typeface="Arial" pitchFamily="34" charset="0"/>
              </a:rPr>
              <a:t>  </a:t>
            </a:r>
            <a:r>
              <a:rPr lang="en-US" sz="700" b="0" i="0" strike="noStrike">
                <a:solidFill>
                  <a:srgbClr val="000000"/>
                </a:solidFill>
                <a:latin typeface="Arial" pitchFamily="34" charset="0"/>
                <a:cs typeface="Arial" pitchFamily="34" charset="0"/>
              </a:rPr>
              <a:t>  </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sp macro="" textlink="">
        <cdr:nvSpPr>
          <cdr:cNvPr id="11" name="Line 2"/>
          <cdr:cNvSpPr>
            <a:spLocks xmlns:a="http://schemas.openxmlformats.org/drawingml/2006/main" noChangeShapeType="1"/>
          </cdr:cNvSpPr>
        </cdr:nvSpPr>
        <cdr:spPr bwMode="auto">
          <a:xfrm xmlns:a="http://schemas.openxmlformats.org/drawingml/2006/main">
            <a:off x="5188176" y="140592"/>
            <a:ext cx="338546"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2" name="Line 3"/>
          <cdr:cNvSpPr>
            <a:spLocks xmlns:a="http://schemas.openxmlformats.org/drawingml/2006/main" noChangeShapeType="1"/>
          </cdr:cNvSpPr>
        </cdr:nvSpPr>
        <cdr:spPr bwMode="auto">
          <a:xfrm xmlns:a="http://schemas.openxmlformats.org/drawingml/2006/main">
            <a:off x="5207226" y="314081"/>
            <a:ext cx="338546"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3" name="Rectangle 12"/>
          <cdr:cNvSpPr>
            <a:spLocks xmlns:a="http://schemas.openxmlformats.org/drawingml/2006/main" noChangeArrowheads="1"/>
          </cdr:cNvSpPr>
        </cdr:nvSpPr>
        <cdr:spPr bwMode="auto">
          <a:xfrm xmlns:a="http://schemas.openxmlformats.org/drawingml/2006/main">
            <a:off x="25017" y="99491"/>
            <a:ext cx="338547" cy="93668"/>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sp macro="" textlink="">
        <cdr:nvSpPr>
          <cdr:cNvPr id="14" name="Rectangle 13"/>
          <cdr:cNvSpPr>
            <a:spLocks xmlns:a="http://schemas.openxmlformats.org/drawingml/2006/main" noChangeArrowheads="1"/>
          </cdr:cNvSpPr>
        </cdr:nvSpPr>
        <cdr:spPr bwMode="auto">
          <a:xfrm xmlns:a="http://schemas.openxmlformats.org/drawingml/2006/main">
            <a:off x="25404" y="259306"/>
            <a:ext cx="332061" cy="92873"/>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grpSp>
  </cdr:relSizeAnchor>
  <cdr:relSizeAnchor xmlns:cdr="http://schemas.openxmlformats.org/drawingml/2006/chartDrawing">
    <cdr:from>
      <cdr:x>0.03726</cdr:x>
      <cdr:y>0.95507</cdr:y>
    </cdr:from>
    <cdr:to>
      <cdr:x>0.07397</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346029" y="5813010"/>
          <a:ext cx="340921" cy="83263"/>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utorecover\3.%20Burden%20of%20ill%20health\Data_APHO_Hypertension%20prevalence_Oct09%20v4_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AS%20Islington\ISL%20-%20Public%20Health\Health%20Intelligence\Confidential\Outputs\Profiles\Practice\2010\Analysis\3.%20Burden%20of%20ill%20health\Data_APHO_Hypertension%20prevalence_Oct09%20v4_COP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nas\NAS%20Islington\ISL%20-%20Public%20Health\Annual%20Report\APHR%202011\Report%20drafts\4.%20Ch2%20Finding%20Undiagnosed\Chronic%20depression%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slington-fp1\groups\Documents%20and%20Settings\johanna.riha\Local%20Settings\Temporary%20Internet%20Files\OLK77\Practice%20uptake%20March%202009%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johanna.riha\Local%20Settings\Temporary%20Internet%20Files\OLK77\Practice%20uptake%20March%202009%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slington-fp1\groups\PHealth2008\Health%20Intelligence\Confidential\Resources\Prevalence%20models\APHO_CHD,COPD,Hyptsn,Stroke_Estimates%20by%20GPractices_Oc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P Breakdown"/>
      <sheetName val="Chart_Condition"/>
      <sheetName val="Chart_Gender_Age"/>
      <sheetName val="Data_Gender_Age"/>
      <sheetName val="Cht_Gender_Age_%"/>
      <sheetName val="Data_Gender_Age %"/>
      <sheetName val="Chart_Ethnic_Group"/>
      <sheetName val="Data_Ethnic Group"/>
      <sheetName val="Chart_Dep Quintile"/>
      <sheetName val="Data_Dep Quintile"/>
      <sheetName val="Chart_Comorbidities"/>
      <sheetName val="Data_Comorbidities"/>
      <sheetName val="Chart_practice size"/>
      <sheetName val="Data_practice size"/>
    </sheetNames>
    <sheetDataSet>
      <sheetData sheetId="0"/>
      <sheetData sheetId="1" refreshError="1"/>
      <sheetData sheetId="2" refreshError="1"/>
      <sheetData sheetId="3"/>
      <sheetData sheetId="4" refreshError="1"/>
      <sheetData sheetId="5">
        <row r="3">
          <cell r="A3" t="str">
            <v>18-19</v>
          </cell>
          <cell r="B3">
            <v>5</v>
          </cell>
          <cell r="I3">
            <v>0</v>
          </cell>
        </row>
        <row r="4">
          <cell r="B4">
            <v>19</v>
          </cell>
          <cell r="I4">
            <v>15</v>
          </cell>
        </row>
        <row r="5">
          <cell r="B5">
            <v>35</v>
          </cell>
          <cell r="I5">
            <v>43</v>
          </cell>
        </row>
        <row r="6">
          <cell r="B6">
            <v>46</v>
          </cell>
          <cell r="I6">
            <v>44</v>
          </cell>
        </row>
        <row r="7">
          <cell r="B7">
            <v>63</v>
          </cell>
          <cell r="I7">
            <v>69</v>
          </cell>
        </row>
        <row r="8">
          <cell r="B8">
            <v>103</v>
          </cell>
          <cell r="I8">
            <v>126</v>
          </cell>
        </row>
        <row r="9">
          <cell r="B9">
            <v>171</v>
          </cell>
          <cell r="I9">
            <v>179</v>
          </cell>
        </row>
        <row r="10">
          <cell r="B10">
            <v>246</v>
          </cell>
          <cell r="I10">
            <v>209</v>
          </cell>
        </row>
        <row r="11">
          <cell r="B11">
            <v>203</v>
          </cell>
          <cell r="I11">
            <v>175</v>
          </cell>
        </row>
        <row r="12">
          <cell r="B12">
            <v>234</v>
          </cell>
          <cell r="I12">
            <v>217</v>
          </cell>
        </row>
        <row r="13">
          <cell r="B13">
            <v>201</v>
          </cell>
          <cell r="I13">
            <v>222</v>
          </cell>
        </row>
        <row r="14">
          <cell r="B14">
            <v>206</v>
          </cell>
          <cell r="I14">
            <v>215</v>
          </cell>
        </row>
      </sheetData>
      <sheetData sheetId="6" refreshError="1"/>
      <sheetData sheetId="7"/>
      <sheetData sheetId="8" refreshError="1"/>
      <sheetData sheetId="9"/>
      <sheetData sheetId="10" refreshError="1"/>
      <sheetData sheetId="11"/>
      <sheetData sheetId="12" refreshError="1"/>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 val="LARC 2011-12"/>
      <sheetName val="never_screened_age"/>
    </sheetNames>
    <sheetDataSet>
      <sheetData sheetId="0">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s>
    <sheetDataSet>
      <sheetData sheetId="0" refreshError="1">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CHD"/>
      <sheetName val="COPD"/>
      <sheetName val="Hypertension"/>
      <sheetName val="Stroke"/>
      <sheetName val="blut"/>
    </sheetNames>
    <sheetDataSet>
      <sheetData sheetId="0"/>
      <sheetData sheetId="1"/>
      <sheetData sheetId="2"/>
      <sheetData sheetId="3"/>
      <sheetData sheetId="4"/>
      <sheetData sheetId="5">
        <row r="4">
          <cell r="B4" t="str">
            <v xml:space="preserve">East Midlands </v>
          </cell>
        </row>
        <row r="5">
          <cell r="B5" t="str">
            <v xml:space="preserve">East of England </v>
          </cell>
        </row>
        <row r="6">
          <cell r="B6" t="str">
            <v xml:space="preserve">London </v>
          </cell>
        </row>
        <row r="7">
          <cell r="B7" t="str">
            <v xml:space="preserve">North East </v>
          </cell>
        </row>
        <row r="8">
          <cell r="B8" t="str">
            <v xml:space="preserve">North West </v>
          </cell>
        </row>
        <row r="9">
          <cell r="B9" t="str">
            <v xml:space="preserve">South Central </v>
          </cell>
        </row>
        <row r="10">
          <cell r="B10" t="str">
            <v xml:space="preserve">South East Coast </v>
          </cell>
        </row>
        <row r="11">
          <cell r="B11" t="str">
            <v xml:space="preserve">South West </v>
          </cell>
        </row>
        <row r="12">
          <cell r="B12" t="str">
            <v>West Midlands</v>
          </cell>
        </row>
        <row r="13">
          <cell r="B13" t="str">
            <v xml:space="preserve">Yorkshire and the Humber </v>
          </cell>
        </row>
      </sheetData>
    </sheetDataSet>
  </externalBook>
</externalLink>
</file>

<file path=xl/theme/theme1.xml><?xml version="1.0" encoding="utf-8"?>
<a:theme xmlns:a="http://schemas.openxmlformats.org/drawingml/2006/main" name="NHS Islington">
  <a:themeElements>
    <a:clrScheme name="NHS Islington colour scheme">
      <a:dk1>
        <a:sysClr val="windowText" lastClr="000000"/>
      </a:dk1>
      <a:lt1>
        <a:sysClr val="window" lastClr="FFFFFF"/>
      </a:lt1>
      <a:dk2>
        <a:srgbClr val="003893"/>
      </a:dk2>
      <a:lt2>
        <a:srgbClr val="EEECE1"/>
      </a:lt2>
      <a:accent1>
        <a:srgbClr val="0091C9"/>
      </a:accent1>
      <a:accent2>
        <a:srgbClr val="A00054"/>
      </a:accent2>
      <a:accent3>
        <a:srgbClr val="5BBF21"/>
      </a:accent3>
      <a:accent4>
        <a:srgbClr val="009E49"/>
      </a:accent4>
      <a:accent5>
        <a:srgbClr val="E28C05"/>
      </a:accent5>
      <a:accent6>
        <a:srgbClr val="D81E05"/>
      </a:accent6>
      <a:hlink>
        <a:srgbClr val="003893"/>
      </a:hlink>
      <a:folHlink>
        <a:srgbClr val="56008C"/>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lnDef>
  </a:objectDefaults>
  <a:extraClrSchemeLst>
    <a:extraClrScheme>
      <a:clrScheme name="Default Desig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Default Desig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Default Desig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Default Desig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Default Desig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Default Desig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Default Design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Default Desig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Default Desig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Default Desig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Default Desig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Default Desig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apho.org.uk/diseaseprevalencemodels" TargetMode="External"/><Relationship Id="rId1" Type="http://schemas.openxmlformats.org/officeDocument/2006/relationships/hyperlink" Target="mailto:john.cannings@islington.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6:H42"/>
  <sheetViews>
    <sheetView tabSelected="1" zoomScaleNormal="100" zoomScaleSheetLayoutView="90" workbookViewId="0">
      <selection activeCell="E9" sqref="E9"/>
    </sheetView>
  </sheetViews>
  <sheetFormatPr defaultRowHeight="12.75"/>
  <cols>
    <col min="1" max="1" width="2.5703125" style="18" customWidth="1"/>
    <col min="2" max="2" width="4.85546875" style="18" customWidth="1"/>
    <col min="3" max="3" width="9.140625" style="18"/>
    <col min="4" max="4" width="7" style="18" customWidth="1"/>
    <col min="5" max="5" width="27.42578125" style="18" customWidth="1"/>
    <col min="6" max="6" width="9.140625" style="18"/>
    <col min="7" max="7" width="20.42578125" style="18" customWidth="1"/>
    <col min="8" max="8" width="4.85546875" style="18" customWidth="1"/>
    <col min="9" max="16384" width="9.140625" style="18"/>
  </cols>
  <sheetData>
    <row r="6" spans="2:8">
      <c r="B6" s="17" t="s">
        <v>127</v>
      </c>
    </row>
    <row r="7" spans="2:8">
      <c r="B7" s="17" t="s">
        <v>108</v>
      </c>
    </row>
    <row r="8" spans="2:8">
      <c r="B8" s="17" t="s">
        <v>84</v>
      </c>
    </row>
    <row r="9" spans="2:8">
      <c r="B9" s="17" t="s">
        <v>109</v>
      </c>
    </row>
    <row r="10" spans="2:8">
      <c r="B10" s="17" t="s">
        <v>106</v>
      </c>
    </row>
    <row r="11" spans="2:8" ht="13.5" thickBot="1"/>
    <row r="12" spans="2:8">
      <c r="B12" s="19"/>
      <c r="C12" s="20"/>
      <c r="D12" s="20"/>
      <c r="E12" s="20"/>
      <c r="F12" s="20"/>
      <c r="G12" s="20"/>
      <c r="H12" s="21"/>
    </row>
    <row r="13" spans="2:8" ht="15.75">
      <c r="B13" s="22"/>
      <c r="C13" s="23" t="s">
        <v>85</v>
      </c>
      <c r="D13" s="24"/>
      <c r="E13" s="24"/>
      <c r="F13" s="24"/>
      <c r="G13" s="24"/>
      <c r="H13" s="25"/>
    </row>
    <row r="14" spans="2:8">
      <c r="B14" s="22"/>
      <c r="C14" s="26"/>
      <c r="D14" s="26"/>
      <c r="E14" s="26"/>
      <c r="F14" s="26"/>
      <c r="G14" s="26"/>
      <c r="H14" s="27"/>
    </row>
    <row r="15" spans="2:8" ht="12.75" customHeight="1">
      <c r="B15" s="22"/>
      <c r="C15" s="124" t="s">
        <v>183</v>
      </c>
      <c r="D15" s="124"/>
      <c r="E15" s="124"/>
      <c r="F15" s="124"/>
      <c r="G15" s="124"/>
      <c r="H15" s="27"/>
    </row>
    <row r="16" spans="2:8">
      <c r="B16" s="22"/>
      <c r="C16" s="124"/>
      <c r="D16" s="124"/>
      <c r="E16" s="124"/>
      <c r="F16" s="124"/>
      <c r="G16" s="124"/>
      <c r="H16" s="27"/>
    </row>
    <row r="17" spans="2:8" ht="14.25" customHeight="1">
      <c r="B17" s="22"/>
      <c r="C17" s="124"/>
      <c r="D17" s="124"/>
      <c r="E17" s="124"/>
      <c r="F17" s="124"/>
      <c r="G17" s="124"/>
      <c r="H17" s="27"/>
    </row>
    <row r="18" spans="2:8">
      <c r="B18" s="22"/>
      <c r="C18" s="28"/>
      <c r="D18" s="26"/>
      <c r="E18" s="26"/>
      <c r="F18" s="26"/>
      <c r="G18" s="26"/>
      <c r="H18" s="27"/>
    </row>
    <row r="19" spans="2:8" ht="36.75" customHeight="1">
      <c r="B19" s="22"/>
      <c r="C19" s="28" t="s">
        <v>86</v>
      </c>
      <c r="D19" s="26"/>
      <c r="E19" s="125" t="s">
        <v>216</v>
      </c>
      <c r="F19" s="126"/>
      <c r="G19" s="126"/>
      <c r="H19" s="27"/>
    </row>
    <row r="20" spans="2:8">
      <c r="B20" s="22"/>
      <c r="C20" s="28"/>
      <c r="D20" s="26"/>
      <c r="E20" s="115"/>
      <c r="F20" s="115"/>
      <c r="G20" s="115"/>
      <c r="H20" s="27"/>
    </row>
    <row r="21" spans="2:8">
      <c r="B21" s="22"/>
      <c r="C21" s="28" t="s">
        <v>87</v>
      </c>
      <c r="D21" s="26"/>
      <c r="E21" s="127" t="s">
        <v>93</v>
      </c>
      <c r="F21" s="127"/>
      <c r="G21" s="115"/>
      <c r="H21" s="27"/>
    </row>
    <row r="22" spans="2:8">
      <c r="B22" s="22"/>
      <c r="C22" s="28"/>
      <c r="D22" s="26"/>
      <c r="E22" s="115"/>
      <c r="F22" s="115"/>
      <c r="G22" s="115"/>
      <c r="H22" s="27"/>
    </row>
    <row r="23" spans="2:8" ht="12.75" customHeight="1">
      <c r="B23" s="22"/>
      <c r="C23" s="28" t="s">
        <v>88</v>
      </c>
      <c r="D23" s="26"/>
      <c r="E23" s="128" t="s">
        <v>213</v>
      </c>
      <c r="F23" s="128"/>
      <c r="G23" s="128"/>
      <c r="H23" s="27"/>
    </row>
    <row r="24" spans="2:8" ht="18" customHeight="1">
      <c r="B24" s="22"/>
      <c r="C24" s="28"/>
      <c r="D24" s="26"/>
      <c r="E24" s="128"/>
      <c r="F24" s="128"/>
      <c r="G24" s="128"/>
      <c r="H24" s="27"/>
    </row>
    <row r="25" spans="2:8">
      <c r="B25" s="22"/>
      <c r="C25" s="28"/>
      <c r="D25" s="26"/>
      <c r="E25" s="128"/>
      <c r="F25" s="128"/>
      <c r="G25" s="128"/>
      <c r="H25" s="27"/>
    </row>
    <row r="26" spans="2:8">
      <c r="B26" s="22"/>
      <c r="C26" s="28" t="s">
        <v>89</v>
      </c>
      <c r="D26" s="26"/>
      <c r="E26" s="29" t="s">
        <v>185</v>
      </c>
      <c r="F26" s="26"/>
      <c r="G26" s="26"/>
      <c r="H26" s="27"/>
    </row>
    <row r="27" spans="2:8">
      <c r="B27" s="22"/>
      <c r="C27" s="28"/>
      <c r="D27" s="26"/>
      <c r="E27" s="26"/>
      <c r="F27" s="26"/>
      <c r="G27" s="26"/>
      <c r="H27" s="27"/>
    </row>
    <row r="28" spans="2:8">
      <c r="B28" s="22"/>
      <c r="C28" s="28" t="s">
        <v>90</v>
      </c>
      <c r="D28" s="26"/>
      <c r="E28" s="29" t="s">
        <v>126</v>
      </c>
      <c r="F28" s="26"/>
      <c r="G28" s="26"/>
      <c r="H28" s="27"/>
    </row>
    <row r="29" spans="2:8" ht="12.75" customHeight="1">
      <c r="B29" s="22"/>
      <c r="C29" s="28"/>
      <c r="D29" s="26"/>
      <c r="E29" s="26"/>
      <c r="F29" s="26"/>
      <c r="G29" s="26"/>
      <c r="H29" s="27"/>
    </row>
    <row r="30" spans="2:8" ht="12.75" customHeight="1">
      <c r="B30" s="22"/>
      <c r="C30" s="30" t="s">
        <v>91</v>
      </c>
      <c r="D30" s="31"/>
      <c r="E30" s="149" t="s">
        <v>218</v>
      </c>
      <c r="F30" s="150"/>
      <c r="G30" s="151"/>
      <c r="H30" s="27"/>
    </row>
    <row r="31" spans="2:8">
      <c r="B31" s="22"/>
      <c r="C31" s="31"/>
      <c r="D31" s="31"/>
      <c r="E31" s="152"/>
      <c r="F31" s="153"/>
      <c r="G31" s="154"/>
      <c r="H31" s="27"/>
    </row>
    <row r="32" spans="2:8">
      <c r="B32" s="22"/>
      <c r="C32" s="31"/>
      <c r="D32" s="31"/>
      <c r="E32" s="152"/>
      <c r="F32" s="153"/>
      <c r="G32" s="154"/>
      <c r="H32" s="27"/>
    </row>
    <row r="33" spans="2:8">
      <c r="B33" s="22"/>
      <c r="C33" s="31"/>
      <c r="D33" s="31"/>
      <c r="E33" s="152"/>
      <c r="F33" s="153"/>
      <c r="G33" s="154"/>
      <c r="H33" s="27"/>
    </row>
    <row r="34" spans="2:8" ht="25.5" customHeight="1">
      <c r="B34" s="22"/>
      <c r="C34" s="31"/>
      <c r="D34" s="31"/>
      <c r="E34" s="155"/>
      <c r="F34" s="156"/>
      <c r="G34" s="157"/>
      <c r="H34" s="32"/>
    </row>
    <row r="35" spans="2:8" ht="19.5" customHeight="1">
      <c r="B35" s="22"/>
      <c r="C35" s="31"/>
      <c r="D35" s="31"/>
      <c r="E35" s="158" t="s">
        <v>219</v>
      </c>
      <c r="F35" s="159"/>
      <c r="G35" s="159"/>
      <c r="H35" s="32"/>
    </row>
    <row r="36" spans="2:8">
      <c r="B36" s="22"/>
      <c r="C36" s="33"/>
      <c r="D36" s="40"/>
      <c r="E36" s="123" t="s">
        <v>94</v>
      </c>
      <c r="F36" s="123"/>
      <c r="G36" s="123"/>
      <c r="H36" s="32"/>
    </row>
    <row r="37" spans="2:8">
      <c r="B37" s="22"/>
      <c r="C37" s="41"/>
      <c r="D37" s="40"/>
      <c r="E37" s="42"/>
      <c r="F37" s="42"/>
      <c r="G37" s="42"/>
      <c r="H37" s="43"/>
    </row>
    <row r="38" spans="2:8" ht="21" customHeight="1">
      <c r="B38" s="22"/>
      <c r="C38" s="34" t="s">
        <v>186</v>
      </c>
      <c r="D38" s="35"/>
      <c r="E38" s="36"/>
      <c r="F38" s="121" t="s">
        <v>212</v>
      </c>
      <c r="G38" s="121"/>
      <c r="H38" s="122"/>
    </row>
    <row r="39" spans="2:8" ht="15">
      <c r="B39" s="22"/>
      <c r="C39" s="116" t="s">
        <v>187</v>
      </c>
      <c r="D39" s="37"/>
      <c r="E39" s="36"/>
      <c r="F39" s="36"/>
      <c r="G39" s="36"/>
      <c r="H39" s="25"/>
    </row>
    <row r="40" spans="2:8">
      <c r="B40" s="22"/>
      <c r="C40" s="34" t="s">
        <v>188</v>
      </c>
      <c r="D40" s="37"/>
      <c r="E40" s="37"/>
      <c r="F40" s="37"/>
      <c r="G40" s="37"/>
      <c r="H40" s="25"/>
    </row>
    <row r="41" spans="2:8">
      <c r="B41" s="22"/>
      <c r="C41" s="26"/>
      <c r="D41" s="37"/>
      <c r="E41" s="37"/>
      <c r="F41" s="37"/>
      <c r="G41" s="37"/>
      <c r="H41" s="25"/>
    </row>
    <row r="42" spans="2:8" ht="13.5" thickBot="1">
      <c r="B42" s="38"/>
      <c r="C42" s="44" t="s">
        <v>110</v>
      </c>
      <c r="D42" s="45"/>
      <c r="E42" s="120">
        <v>42217</v>
      </c>
      <c r="F42" s="46" t="s">
        <v>217</v>
      </c>
      <c r="G42" s="46"/>
      <c r="H42" s="39"/>
    </row>
  </sheetData>
  <mergeCells count="8">
    <mergeCell ref="F38:H38"/>
    <mergeCell ref="E36:G36"/>
    <mergeCell ref="C15:G17"/>
    <mergeCell ref="E19:G19"/>
    <mergeCell ref="E21:F21"/>
    <mergeCell ref="E30:G34"/>
    <mergeCell ref="E23:G25"/>
    <mergeCell ref="E35:G35"/>
  </mergeCells>
  <hyperlinks>
    <hyperlink ref="C39" r:id="rId1"/>
    <hyperlink ref="E35" r:id="rId2"/>
  </hyperlinks>
  <pageMargins left="0.75" right="0.75" top="1" bottom="1" header="0.5" footer="0.5"/>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Y46"/>
  <sheetViews>
    <sheetView view="pageBreakPreview" topLeftCell="A8" zoomScale="60" zoomScaleNormal="60" workbookViewId="0">
      <selection activeCell="B25" sqref="B25"/>
    </sheetView>
  </sheetViews>
  <sheetFormatPr defaultRowHeight="15"/>
  <cols>
    <col min="1" max="1" width="13.7109375" customWidth="1"/>
    <col min="2" max="2" width="39.7109375" customWidth="1"/>
    <col min="3" max="3" width="14.28515625" customWidth="1"/>
    <col min="4" max="4" width="13.85546875" customWidth="1"/>
    <col min="5" max="5" width="16.140625" customWidth="1"/>
    <col min="6" max="7" width="10.42578125" customWidth="1"/>
    <col min="8" max="9" width="17.28515625" hidden="1" customWidth="1"/>
    <col min="10" max="10" width="14" customWidth="1"/>
    <col min="11" max="11" width="13.42578125" customWidth="1"/>
    <col min="12" max="12" width="17.28515625" hidden="1" customWidth="1"/>
    <col min="13" max="13" width="16.5703125" customWidth="1"/>
    <col min="14" max="15" width="11.140625" customWidth="1"/>
    <col min="16" max="16" width="10.7109375" hidden="1" customWidth="1"/>
    <col min="17" max="17" width="12.140625" hidden="1" customWidth="1"/>
    <col min="18" max="18" width="29" hidden="1" customWidth="1"/>
    <col min="19" max="19" width="18.42578125" customWidth="1"/>
    <col min="20" max="20" width="19.85546875" customWidth="1"/>
    <col min="21" max="21" width="38" customWidth="1"/>
  </cols>
  <sheetData>
    <row r="1" spans="1:25" ht="25.5" customHeight="1">
      <c r="A1" s="47" t="s">
        <v>214</v>
      </c>
    </row>
    <row r="2" spans="1:25" ht="15.75" thickBot="1"/>
    <row r="3" spans="1:25" ht="30.75" customHeight="1" thickBot="1">
      <c r="A3" s="133" t="s">
        <v>184</v>
      </c>
      <c r="B3" s="134"/>
      <c r="C3" s="134"/>
      <c r="D3" s="134"/>
      <c r="E3" s="134"/>
      <c r="F3" s="134"/>
      <c r="G3" s="134"/>
      <c r="H3" s="134"/>
      <c r="I3" s="134"/>
      <c r="J3" s="134"/>
      <c r="K3" s="134"/>
      <c r="L3" s="134"/>
      <c r="M3" s="134"/>
      <c r="N3" s="134"/>
      <c r="O3" s="134"/>
      <c r="P3" s="134"/>
      <c r="Q3" s="134"/>
      <c r="R3" s="134"/>
      <c r="S3" s="134"/>
      <c r="T3" s="134"/>
      <c r="U3" s="135"/>
    </row>
    <row r="4" spans="1:25" ht="30.75" customHeight="1" thickBot="1">
      <c r="A4" s="141" t="s">
        <v>76</v>
      </c>
      <c r="B4" s="143" t="s">
        <v>77</v>
      </c>
      <c r="C4" s="136" t="s">
        <v>104</v>
      </c>
      <c r="D4" s="137"/>
      <c r="E4" s="137"/>
      <c r="F4" s="137"/>
      <c r="G4" s="137"/>
      <c r="H4" s="139"/>
      <c r="I4" s="140"/>
      <c r="J4" s="136" t="s">
        <v>105</v>
      </c>
      <c r="K4" s="137"/>
      <c r="L4" s="137"/>
      <c r="M4" s="137"/>
      <c r="N4" s="137"/>
      <c r="O4" s="137"/>
      <c r="P4" s="139"/>
      <c r="Q4" s="139"/>
      <c r="R4" s="80"/>
      <c r="S4" s="136" t="s">
        <v>125</v>
      </c>
      <c r="T4" s="137"/>
      <c r="U4" s="138"/>
    </row>
    <row r="5" spans="1:25" ht="69.75" customHeight="1" thickBot="1">
      <c r="A5" s="142"/>
      <c r="B5" s="144"/>
      <c r="C5" s="81" t="s">
        <v>116</v>
      </c>
      <c r="D5" s="82" t="s">
        <v>97</v>
      </c>
      <c r="E5" s="83" t="s">
        <v>111</v>
      </c>
      <c r="F5" s="82" t="s">
        <v>112</v>
      </c>
      <c r="G5" s="84" t="s">
        <v>113</v>
      </c>
      <c r="H5" s="48" t="s">
        <v>78</v>
      </c>
      <c r="I5" s="48" t="s">
        <v>79</v>
      </c>
      <c r="J5" s="81" t="s">
        <v>116</v>
      </c>
      <c r="K5" s="82" t="s">
        <v>97</v>
      </c>
      <c r="L5" s="83" t="s">
        <v>189</v>
      </c>
      <c r="M5" s="82" t="s">
        <v>81</v>
      </c>
      <c r="N5" s="82" t="s">
        <v>82</v>
      </c>
      <c r="O5" s="84" t="s">
        <v>83</v>
      </c>
      <c r="P5" s="50" t="s">
        <v>78</v>
      </c>
      <c r="Q5" s="48" t="s">
        <v>79</v>
      </c>
      <c r="R5" s="49" t="s">
        <v>182</v>
      </c>
      <c r="S5" s="81" t="s">
        <v>114</v>
      </c>
      <c r="T5" s="84" t="s">
        <v>115</v>
      </c>
      <c r="U5" s="51" t="s">
        <v>98</v>
      </c>
    </row>
    <row r="6" spans="1:25">
      <c r="A6" s="85" t="s">
        <v>150</v>
      </c>
      <c r="B6" s="86" t="s">
        <v>149</v>
      </c>
      <c r="C6" s="87">
        <v>450.88864027384295</v>
      </c>
      <c r="D6" s="88">
        <v>16810.734986515818</v>
      </c>
      <c r="E6" s="89">
        <v>2.6821470960996564E-2</v>
      </c>
      <c r="F6" s="100">
        <v>2.4485198517136982E-2</v>
      </c>
      <c r="G6" s="101">
        <v>2.9415279266174304E-2</v>
      </c>
      <c r="H6" s="91">
        <v>2.3362724438595814E-3</v>
      </c>
      <c r="I6" s="91">
        <v>2.5938083051777402E-3</v>
      </c>
      <c r="J6" s="87">
        <v>77</v>
      </c>
      <c r="K6" s="88">
        <v>16810.734986515818</v>
      </c>
      <c r="L6" s="92">
        <v>7.5565144102425666E-2</v>
      </c>
      <c r="M6" s="100">
        <v>4.5804065117773275E-3</v>
      </c>
      <c r="N6" s="100">
        <v>3.666722398059223E-3</v>
      </c>
      <c r="O6" s="93">
        <v>5.7247222430974075E-3</v>
      </c>
      <c r="P6" s="94">
        <v>9.1368411371810449E-4</v>
      </c>
      <c r="Q6" s="95">
        <v>1.1443157313200799E-3</v>
      </c>
      <c r="R6" s="96">
        <v>3.9660763427716905E-2</v>
      </c>
      <c r="S6" s="97">
        <v>373.88864027384295</v>
      </c>
      <c r="T6" s="98">
        <v>2.2241064449219236E-2</v>
      </c>
      <c r="U6" s="99" t="s">
        <v>215</v>
      </c>
      <c r="X6" s="78"/>
      <c r="Y6" s="78"/>
    </row>
    <row r="7" spans="1:25">
      <c r="A7" s="85" t="s">
        <v>130</v>
      </c>
      <c r="B7" s="86" t="s">
        <v>129</v>
      </c>
      <c r="C7" s="87">
        <v>367.10096582926838</v>
      </c>
      <c r="D7" s="88">
        <v>9901.3001364256488</v>
      </c>
      <c r="E7" s="89">
        <v>3.7076036557941484E-2</v>
      </c>
      <c r="F7" s="100">
        <v>3.3530235104867606E-2</v>
      </c>
      <c r="G7" s="101">
        <v>4.1058914597564639E-2</v>
      </c>
      <c r="H7" s="91">
        <v>3.5458014530738782E-3</v>
      </c>
      <c r="I7" s="91">
        <v>3.9828780396231542E-3</v>
      </c>
      <c r="J7" s="87">
        <v>83</v>
      </c>
      <c r="K7" s="88">
        <v>9901.3001364256488</v>
      </c>
      <c r="L7" s="92">
        <v>7.5565144102425666E-2</v>
      </c>
      <c r="M7" s="100">
        <v>8.3827375048104395E-3</v>
      </c>
      <c r="N7" s="100">
        <v>6.767815256009899E-3</v>
      </c>
      <c r="O7" s="93">
        <v>1.0391664365242597E-2</v>
      </c>
      <c r="P7" s="94">
        <v>1.6149222488005405E-3</v>
      </c>
      <c r="Q7" s="95">
        <v>2.0089268604321572E-3</v>
      </c>
      <c r="R7" s="96">
        <v>3.9660763427716905E-2</v>
      </c>
      <c r="S7" s="97">
        <v>284.10096582926838</v>
      </c>
      <c r="T7" s="98">
        <v>2.8693299053131047E-2</v>
      </c>
      <c r="U7" s="99" t="s">
        <v>215</v>
      </c>
      <c r="X7" s="78"/>
      <c r="Y7" s="78"/>
    </row>
    <row r="8" spans="1:25">
      <c r="A8" s="85" t="s">
        <v>162</v>
      </c>
      <c r="B8" s="86" t="s">
        <v>203</v>
      </c>
      <c r="C8" s="87">
        <v>515.23480714129641</v>
      </c>
      <c r="D8" s="88">
        <v>10847.441860465116</v>
      </c>
      <c r="E8" s="89">
        <v>4.7498277821532771E-2</v>
      </c>
      <c r="F8" s="100">
        <v>4.3653242154735948E-2</v>
      </c>
      <c r="G8" s="101">
        <v>5.178242217647306E-2</v>
      </c>
      <c r="H8" s="91">
        <v>3.8450356667968227E-3</v>
      </c>
      <c r="I8" s="91">
        <v>4.2841443549402891E-3</v>
      </c>
      <c r="J8" s="87">
        <v>239</v>
      </c>
      <c r="K8" s="88">
        <v>10847.441860465116</v>
      </c>
      <c r="L8" s="92">
        <v>7.5565144102425666E-2</v>
      </c>
      <c r="M8" s="100">
        <v>2.2032844524483321E-2</v>
      </c>
      <c r="N8" s="100">
        <v>1.9434990254931731E-2</v>
      </c>
      <c r="O8" s="93">
        <v>2.5010450660461637E-2</v>
      </c>
      <c r="P8" s="94">
        <v>2.5978542695515895E-3</v>
      </c>
      <c r="Q8" s="95">
        <v>2.9776061359783161E-3</v>
      </c>
      <c r="R8" s="96">
        <v>3.9660763427716905E-2</v>
      </c>
      <c r="S8" s="97">
        <v>276.23480714129641</v>
      </c>
      <c r="T8" s="98">
        <v>2.546543329704945E-2</v>
      </c>
      <c r="U8" s="99" t="s">
        <v>215</v>
      </c>
      <c r="X8" s="78"/>
      <c r="Y8" s="78"/>
    </row>
    <row r="9" spans="1:25">
      <c r="A9" s="85" t="s">
        <v>167</v>
      </c>
      <c r="B9" s="86" t="s">
        <v>166</v>
      </c>
      <c r="C9" s="87">
        <v>86.851868571784991</v>
      </c>
      <c r="D9" s="88">
        <v>1340.359765051395</v>
      </c>
      <c r="E9" s="89">
        <v>6.4797430388739488E-2</v>
      </c>
      <c r="F9" s="100">
        <v>5.2822759918817727E-2</v>
      </c>
      <c r="G9" s="101">
        <v>7.9651610967976447E-2</v>
      </c>
      <c r="H9" s="91">
        <v>1.1974670469921761E-2</v>
      </c>
      <c r="I9" s="91">
        <v>1.4854180579236959E-2</v>
      </c>
      <c r="J9" s="87">
        <v>30</v>
      </c>
      <c r="K9" s="88">
        <v>1340.359765051395</v>
      </c>
      <c r="L9" s="92">
        <v>7.5565144102425666E-2</v>
      </c>
      <c r="M9" s="100">
        <v>2.2382050537640297E-2</v>
      </c>
      <c r="N9" s="100">
        <v>1.5722346947525015E-2</v>
      </c>
      <c r="O9" s="93">
        <v>3.1951768854510121E-2</v>
      </c>
      <c r="P9" s="94">
        <v>6.6597035901152825E-3</v>
      </c>
      <c r="Q9" s="95">
        <v>9.5697183168698234E-3</v>
      </c>
      <c r="R9" s="96">
        <v>3.9660763427716905E-2</v>
      </c>
      <c r="S9" s="97">
        <v>56.851868571784991</v>
      </c>
      <c r="T9" s="98">
        <v>4.2415379851099194E-2</v>
      </c>
      <c r="U9" s="99" t="s">
        <v>215</v>
      </c>
      <c r="X9" s="78"/>
      <c r="Y9" s="78"/>
    </row>
    <row r="10" spans="1:25">
      <c r="A10" s="85" t="s">
        <v>176</v>
      </c>
      <c r="B10" s="86" t="s">
        <v>193</v>
      </c>
      <c r="C10" s="87">
        <v>110.10642420732427</v>
      </c>
      <c r="D10" s="88">
        <v>1636.5314063368537</v>
      </c>
      <c r="E10" s="89">
        <v>6.7280361245117853E-2</v>
      </c>
      <c r="F10" s="100">
        <v>5.6128811950167223E-2</v>
      </c>
      <c r="G10" s="101">
        <v>8.1012650605701217E-2</v>
      </c>
      <c r="H10" s="91">
        <v>1.115154929495063E-2</v>
      </c>
      <c r="I10" s="91">
        <v>1.3732289360583363E-2</v>
      </c>
      <c r="J10" s="87">
        <v>49</v>
      </c>
      <c r="K10" s="88">
        <v>1636.5314063368537</v>
      </c>
      <c r="L10" s="92">
        <v>7.5565144102425666E-2</v>
      </c>
      <c r="M10" s="100">
        <v>2.9941374672228037E-2</v>
      </c>
      <c r="N10" s="100">
        <v>2.2721731238067925E-2</v>
      </c>
      <c r="O10" s="93">
        <v>3.9584085182893365E-2</v>
      </c>
      <c r="P10" s="94">
        <v>7.2196434341601119E-3</v>
      </c>
      <c r="Q10" s="95">
        <v>9.6427105106653282E-3</v>
      </c>
      <c r="R10" s="96">
        <v>3.9660763427716905E-2</v>
      </c>
      <c r="S10" s="97">
        <v>61.106424207324267</v>
      </c>
      <c r="T10" s="98">
        <v>3.7338986572889817E-2</v>
      </c>
      <c r="U10" s="99" t="s">
        <v>215</v>
      </c>
      <c r="X10" s="78"/>
      <c r="Y10" s="78"/>
    </row>
    <row r="11" spans="1:25">
      <c r="A11" s="85" t="s">
        <v>159</v>
      </c>
      <c r="B11" s="86" t="s">
        <v>158</v>
      </c>
      <c r="C11" s="87">
        <v>589.00064968598895</v>
      </c>
      <c r="D11" s="88">
        <v>8649.5577039274922</v>
      </c>
      <c r="E11" s="89">
        <v>6.8096042577823632E-2</v>
      </c>
      <c r="F11" s="100">
        <v>6.2976676229225079E-2</v>
      </c>
      <c r="G11" s="101">
        <v>7.3824417722372027E-2</v>
      </c>
      <c r="H11" s="91">
        <v>5.119366348598553E-3</v>
      </c>
      <c r="I11" s="91">
        <v>5.7283751445483949E-3</v>
      </c>
      <c r="J11" s="87">
        <v>273</v>
      </c>
      <c r="K11" s="88">
        <v>8649.5577039274922</v>
      </c>
      <c r="L11" s="92">
        <v>7.5565144102425666E-2</v>
      </c>
      <c r="M11" s="100">
        <v>3.1562307501115265E-2</v>
      </c>
      <c r="N11" s="100">
        <v>2.8080772593380696E-2</v>
      </c>
      <c r="O11" s="93">
        <v>3.5537042510897246E-2</v>
      </c>
      <c r="P11" s="94">
        <v>3.4815349077345695E-3</v>
      </c>
      <c r="Q11" s="95">
        <v>3.9747350097819809E-3</v>
      </c>
      <c r="R11" s="96">
        <v>3.9660763427716905E-2</v>
      </c>
      <c r="S11" s="97">
        <v>316.00064968598895</v>
      </c>
      <c r="T11" s="98">
        <v>3.6533735076708374E-2</v>
      </c>
      <c r="U11" s="99" t="s">
        <v>215</v>
      </c>
      <c r="X11" s="78"/>
      <c r="Y11" s="78"/>
    </row>
    <row r="12" spans="1:25">
      <c r="A12" s="85" t="s">
        <v>161</v>
      </c>
      <c r="B12" s="86" t="s">
        <v>160</v>
      </c>
      <c r="C12" s="87">
        <v>358.49427455902116</v>
      </c>
      <c r="D12" s="88">
        <v>5264.1424639792776</v>
      </c>
      <c r="E12" s="89">
        <v>6.8101172605429014E-2</v>
      </c>
      <c r="F12" s="100">
        <v>6.1606032866318057E-2</v>
      </c>
      <c r="G12" s="101">
        <v>7.5429932126628477E-2</v>
      </c>
      <c r="H12" s="91">
        <v>6.4951397391109569E-3</v>
      </c>
      <c r="I12" s="91">
        <v>7.3287595211994627E-3</v>
      </c>
      <c r="J12" s="87">
        <v>162</v>
      </c>
      <c r="K12" s="88">
        <v>5264.1424639792776</v>
      </c>
      <c r="L12" s="92">
        <v>7.5565144102425666E-2</v>
      </c>
      <c r="M12" s="100">
        <v>3.0774243119085484E-2</v>
      </c>
      <c r="N12" s="100">
        <v>2.6440156277287616E-2</v>
      </c>
      <c r="O12" s="93">
        <v>3.5895006274876025E-2</v>
      </c>
      <c r="P12" s="94">
        <v>4.3340868417978684E-3</v>
      </c>
      <c r="Q12" s="95">
        <v>5.1207631557905406E-3</v>
      </c>
      <c r="R12" s="96">
        <v>3.9660763427716905E-2</v>
      </c>
      <c r="S12" s="97">
        <v>196.49427455902116</v>
      </c>
      <c r="T12" s="98">
        <v>3.732692948634353E-2</v>
      </c>
      <c r="U12" s="99" t="s">
        <v>215</v>
      </c>
      <c r="X12" s="78"/>
      <c r="Y12" s="78"/>
    </row>
    <row r="13" spans="1:25">
      <c r="A13" s="85" t="s">
        <v>175</v>
      </c>
      <c r="B13" s="86" t="s">
        <v>174</v>
      </c>
      <c r="C13" s="87">
        <v>653.93194063864701</v>
      </c>
      <c r="D13" s="88">
        <v>9527.0283400809712</v>
      </c>
      <c r="E13" s="89">
        <v>6.863965523094992E-2</v>
      </c>
      <c r="F13" s="100">
        <v>6.3734462835584024E-2</v>
      </c>
      <c r="G13" s="101">
        <v>7.4108260767138209E-2</v>
      </c>
      <c r="H13" s="91">
        <v>4.9051923953658955E-3</v>
      </c>
      <c r="I13" s="91">
        <v>5.4686055361882896E-3</v>
      </c>
      <c r="J13" s="87">
        <v>237</v>
      </c>
      <c r="K13" s="88">
        <v>9527.0283400809712</v>
      </c>
      <c r="L13" s="92">
        <v>7.5565144102425666E-2</v>
      </c>
      <c r="M13" s="100">
        <v>2.4876592316086854E-2</v>
      </c>
      <c r="N13" s="100">
        <v>2.1935384179677254E-2</v>
      </c>
      <c r="O13" s="93">
        <v>2.8253571965028739E-2</v>
      </c>
      <c r="P13" s="94">
        <v>2.9412081364095996E-3</v>
      </c>
      <c r="Q13" s="95">
        <v>3.376979648941885E-3</v>
      </c>
      <c r="R13" s="96">
        <v>3.9660763427716905E-2</v>
      </c>
      <c r="S13" s="97">
        <v>416.93194063864701</v>
      </c>
      <c r="T13" s="98">
        <v>4.3763062914863066E-2</v>
      </c>
      <c r="U13" s="99" t="s">
        <v>215</v>
      </c>
      <c r="X13" s="78"/>
      <c r="Y13" s="78"/>
    </row>
    <row r="14" spans="1:25">
      <c r="A14" s="85" t="s">
        <v>178</v>
      </c>
      <c r="B14" s="86" t="s">
        <v>177</v>
      </c>
      <c r="C14" s="87">
        <v>120.7306606994252</v>
      </c>
      <c r="D14" s="88">
        <v>1599.1198083067093</v>
      </c>
      <c r="E14" s="89">
        <v>7.5498195990246403E-2</v>
      </c>
      <c r="F14" s="100">
        <v>6.3542274459288436E-2</v>
      </c>
      <c r="G14" s="101">
        <v>9.0071499148273892E-2</v>
      </c>
      <c r="H14" s="91">
        <v>1.1955921530957966E-2</v>
      </c>
      <c r="I14" s="91">
        <v>1.457330315802749E-2</v>
      </c>
      <c r="J14" s="87">
        <v>59</v>
      </c>
      <c r="K14" s="88">
        <v>1599.1198083067093</v>
      </c>
      <c r="L14" s="92">
        <v>7.5565144102425666E-2</v>
      </c>
      <c r="M14" s="100">
        <v>3.6895296833621534E-2</v>
      </c>
      <c r="N14" s="100">
        <v>2.8710592534561753E-2</v>
      </c>
      <c r="O14" s="93">
        <v>4.7592244788189624E-2</v>
      </c>
      <c r="P14" s="94">
        <v>8.1847042990597814E-3</v>
      </c>
      <c r="Q14" s="95">
        <v>1.069694795456809E-2</v>
      </c>
      <c r="R14" s="96">
        <v>3.9660763427716905E-2</v>
      </c>
      <c r="S14" s="97">
        <v>61.730660699425201</v>
      </c>
      <c r="T14" s="98">
        <v>3.8602899156624876E-2</v>
      </c>
      <c r="U14" s="99" t="s">
        <v>215</v>
      </c>
      <c r="X14" s="78"/>
      <c r="Y14" s="78"/>
    </row>
    <row r="15" spans="1:25">
      <c r="A15" s="85" t="s">
        <v>164</v>
      </c>
      <c r="B15" s="86" t="s">
        <v>163</v>
      </c>
      <c r="C15" s="87">
        <v>1130.5764762589752</v>
      </c>
      <c r="D15" s="88">
        <v>14792.882427307206</v>
      </c>
      <c r="E15" s="89">
        <v>7.6427057526798542E-2</v>
      </c>
      <c r="F15" s="100">
        <v>7.2254815991512872E-2</v>
      </c>
      <c r="G15" s="101">
        <v>8.1015308739931041E-2</v>
      </c>
      <c r="H15" s="91">
        <v>4.1722415352856701E-3</v>
      </c>
      <c r="I15" s="91">
        <v>4.5882512131324993E-3</v>
      </c>
      <c r="J15" s="87">
        <v>588</v>
      </c>
      <c r="K15" s="88">
        <v>14792.882427307206</v>
      </c>
      <c r="L15" s="92">
        <v>7.5565144102425666E-2</v>
      </c>
      <c r="M15" s="100">
        <v>3.9748845628257687E-2</v>
      </c>
      <c r="N15" s="100">
        <v>3.6718173825373311E-2</v>
      </c>
      <c r="O15" s="93">
        <v>4.3095557622211775E-2</v>
      </c>
      <c r="P15" s="94">
        <v>3.0306718028843757E-3</v>
      </c>
      <c r="Q15" s="95">
        <v>3.3467119939540879E-3</v>
      </c>
      <c r="R15" s="96">
        <v>3.9660763427716905E-2</v>
      </c>
      <c r="S15" s="97">
        <v>542.57647625897516</v>
      </c>
      <c r="T15" s="98">
        <v>3.6678211898540862E-2</v>
      </c>
      <c r="U15" s="99" t="s">
        <v>215</v>
      </c>
      <c r="X15" s="78"/>
      <c r="Y15" s="78"/>
    </row>
    <row r="16" spans="1:25">
      <c r="A16" s="85" t="s">
        <v>165</v>
      </c>
      <c r="B16" s="86" t="s">
        <v>195</v>
      </c>
      <c r="C16" s="87">
        <v>271.96943467022834</v>
      </c>
      <c r="D16" s="88">
        <v>3484.9545454545455</v>
      </c>
      <c r="E16" s="89">
        <v>7.8041027830609802E-2</v>
      </c>
      <c r="F16" s="100">
        <v>6.9592752091313603E-2</v>
      </c>
      <c r="G16" s="101">
        <v>8.7745977683797119E-2</v>
      </c>
      <c r="H16" s="91">
        <v>8.4482757392961988E-3</v>
      </c>
      <c r="I16" s="91">
        <v>9.7049498531873168E-3</v>
      </c>
      <c r="J16" s="87">
        <v>153</v>
      </c>
      <c r="K16" s="88">
        <v>3484.9545454545455</v>
      </c>
      <c r="L16" s="92">
        <v>7.5565144102425666E-2</v>
      </c>
      <c r="M16" s="100">
        <v>4.3903011647471596E-2</v>
      </c>
      <c r="N16" s="100">
        <v>3.7588262363318095E-2</v>
      </c>
      <c r="O16" s="93">
        <v>5.1436936053351652E-2</v>
      </c>
      <c r="P16" s="94">
        <v>6.3147492841535008E-3</v>
      </c>
      <c r="Q16" s="95">
        <v>7.5339244058800561E-3</v>
      </c>
      <c r="R16" s="96">
        <v>3.9660763427716905E-2</v>
      </c>
      <c r="S16" s="97">
        <v>118.96943467022834</v>
      </c>
      <c r="T16" s="98">
        <v>3.4138016183138213E-2</v>
      </c>
      <c r="U16" s="99" t="s">
        <v>215</v>
      </c>
      <c r="X16" s="78"/>
      <c r="Y16" s="78"/>
    </row>
    <row r="17" spans="1:25">
      <c r="A17" s="85" t="s">
        <v>143</v>
      </c>
      <c r="B17" s="86" t="s">
        <v>142</v>
      </c>
      <c r="C17" s="87">
        <v>1298.2026928760586</v>
      </c>
      <c r="D17" s="88">
        <v>16556.373798256536</v>
      </c>
      <c r="E17" s="89">
        <v>7.8411052365389658E-2</v>
      </c>
      <c r="F17" s="100">
        <v>7.4413448889159642E-2</v>
      </c>
      <c r="G17" s="101">
        <v>8.2795379430909422E-2</v>
      </c>
      <c r="H17" s="91">
        <v>3.9976034762300161E-3</v>
      </c>
      <c r="I17" s="91">
        <v>4.3843270655197636E-3</v>
      </c>
      <c r="J17" s="87">
        <v>861</v>
      </c>
      <c r="K17" s="88">
        <v>16556.373798256536</v>
      </c>
      <c r="L17" s="92">
        <v>7.5565144102425666E-2</v>
      </c>
      <c r="M17" s="100">
        <v>5.2004141153823631E-2</v>
      </c>
      <c r="N17" s="100">
        <v>4.8724748776534189E-2</v>
      </c>
      <c r="O17" s="93">
        <v>5.5597072659419593E-2</v>
      </c>
      <c r="P17" s="94">
        <v>3.2793923772894418E-3</v>
      </c>
      <c r="Q17" s="95">
        <v>3.5929315055959615E-3</v>
      </c>
      <c r="R17" s="96">
        <v>3.9660763427716905E-2</v>
      </c>
      <c r="S17" s="97">
        <v>437.20269287605856</v>
      </c>
      <c r="T17" s="98">
        <v>2.640691121156603E-2</v>
      </c>
      <c r="U17" s="99" t="s">
        <v>215</v>
      </c>
      <c r="X17" s="78"/>
      <c r="Y17" s="78"/>
    </row>
    <row r="18" spans="1:25">
      <c r="A18" s="85" t="s">
        <v>141</v>
      </c>
      <c r="B18" s="86" t="s">
        <v>140</v>
      </c>
      <c r="C18" s="87">
        <v>938.14195520952933</v>
      </c>
      <c r="D18" s="88">
        <v>11893.213928948295</v>
      </c>
      <c r="E18" s="89">
        <v>7.8880440628926643E-2</v>
      </c>
      <c r="F18" s="100">
        <v>7.4170877708134367E-2</v>
      </c>
      <c r="G18" s="101">
        <v>8.4093989679933256E-2</v>
      </c>
      <c r="H18" s="91">
        <v>4.7095629207922762E-3</v>
      </c>
      <c r="I18" s="91">
        <v>5.2135490510066135E-3</v>
      </c>
      <c r="J18" s="87">
        <v>539</v>
      </c>
      <c r="K18" s="88">
        <v>11893.213928948295</v>
      </c>
      <c r="L18" s="92">
        <v>7.5565144102425666E-2</v>
      </c>
      <c r="M18" s="100">
        <v>4.5319961721033572E-2</v>
      </c>
      <c r="N18" s="100">
        <v>4.1726212541442355E-2</v>
      </c>
      <c r="O18" s="93">
        <v>4.9312630529587079E-2</v>
      </c>
      <c r="P18" s="94">
        <v>3.5937491795912171E-3</v>
      </c>
      <c r="Q18" s="95">
        <v>3.9926688085535067E-3</v>
      </c>
      <c r="R18" s="96">
        <v>3.9660763427716905E-2</v>
      </c>
      <c r="S18" s="97">
        <v>399.14195520952933</v>
      </c>
      <c r="T18" s="98">
        <v>3.3560478907893071E-2</v>
      </c>
      <c r="U18" s="99" t="s">
        <v>215</v>
      </c>
      <c r="X18" s="78"/>
      <c r="Y18" s="78"/>
    </row>
    <row r="19" spans="1:25">
      <c r="A19" s="85" t="s">
        <v>139</v>
      </c>
      <c r="B19" s="86" t="s">
        <v>138</v>
      </c>
      <c r="C19" s="87">
        <v>794.37648678641256</v>
      </c>
      <c r="D19" s="88">
        <v>10029.868743047831</v>
      </c>
      <c r="E19" s="89">
        <v>7.9201084992964826E-2</v>
      </c>
      <c r="F19" s="100">
        <v>7.4075704617534113E-2</v>
      </c>
      <c r="G19" s="101">
        <v>8.4905765128924032E-2</v>
      </c>
      <c r="H19" s="91">
        <v>5.1253803754307131E-3</v>
      </c>
      <c r="I19" s="91">
        <v>5.7046801359592059E-3</v>
      </c>
      <c r="J19" s="87">
        <v>374</v>
      </c>
      <c r="K19" s="88">
        <v>10029.868743047831</v>
      </c>
      <c r="L19" s="92">
        <v>7.5565144102425666E-2</v>
      </c>
      <c r="M19" s="100">
        <v>3.7288623568402804E-2</v>
      </c>
      <c r="N19" s="100">
        <v>3.3754280636883661E-2</v>
      </c>
      <c r="O19" s="93">
        <v>4.1266007143647379E-2</v>
      </c>
      <c r="P19" s="94">
        <v>3.5343429315191424E-3</v>
      </c>
      <c r="Q19" s="95">
        <v>3.9773835752445752E-3</v>
      </c>
      <c r="R19" s="96">
        <v>3.9660763427716905E-2</v>
      </c>
      <c r="S19" s="97">
        <v>420.37648678641256</v>
      </c>
      <c r="T19" s="98">
        <v>4.1912461424562016E-2</v>
      </c>
      <c r="U19" s="99" t="s">
        <v>215</v>
      </c>
      <c r="X19" s="78"/>
      <c r="Y19" s="78"/>
    </row>
    <row r="20" spans="1:25">
      <c r="A20" s="85" t="s">
        <v>169</v>
      </c>
      <c r="B20" s="86" t="s">
        <v>202</v>
      </c>
      <c r="C20" s="87">
        <v>641.80930696031783</v>
      </c>
      <c r="D20" s="88">
        <v>8091.545944904643</v>
      </c>
      <c r="E20" s="89">
        <v>7.931850246299027E-2</v>
      </c>
      <c r="F20" s="100">
        <v>7.3628051434797684E-2</v>
      </c>
      <c r="G20" s="101">
        <v>8.5699621586554378E-2</v>
      </c>
      <c r="H20" s="91">
        <v>5.6904510281925863E-3</v>
      </c>
      <c r="I20" s="91">
        <v>6.3811191235641079E-3</v>
      </c>
      <c r="J20" s="87">
        <v>244</v>
      </c>
      <c r="K20" s="88">
        <v>8091.545944904643</v>
      </c>
      <c r="L20" s="92">
        <v>7.5565144102425666E-2</v>
      </c>
      <c r="M20" s="100">
        <v>3.0154929807158809E-2</v>
      </c>
      <c r="N20" s="100">
        <v>2.6645931060343981E-2</v>
      </c>
      <c r="O20" s="93">
        <v>3.4185579385806235E-2</v>
      </c>
      <c r="P20" s="94">
        <v>3.508998746814828E-3</v>
      </c>
      <c r="Q20" s="95">
        <v>4.0306495786474258E-3</v>
      </c>
      <c r="R20" s="96">
        <v>3.9660763427716905E-2</v>
      </c>
      <c r="S20" s="97">
        <v>397.80930696031783</v>
      </c>
      <c r="T20" s="98">
        <v>4.9163572655831461E-2</v>
      </c>
      <c r="U20" s="99" t="s">
        <v>215</v>
      </c>
      <c r="X20" s="78"/>
      <c r="Y20" s="78"/>
    </row>
    <row r="21" spans="1:25">
      <c r="A21" s="85" t="s">
        <v>135</v>
      </c>
      <c r="B21" s="86" t="s">
        <v>134</v>
      </c>
      <c r="C21" s="87">
        <v>949.89064919796931</v>
      </c>
      <c r="D21" s="88">
        <v>11764.479782047605</v>
      </c>
      <c r="E21" s="89">
        <v>8.0742256928987732E-2</v>
      </c>
      <c r="F21" s="100">
        <v>7.5955002833672958E-2</v>
      </c>
      <c r="G21" s="101">
        <v>8.6044694558354548E-2</v>
      </c>
      <c r="H21" s="91">
        <v>4.7872540953147746E-3</v>
      </c>
      <c r="I21" s="91">
        <v>5.3024376293668157E-3</v>
      </c>
      <c r="J21" s="87">
        <v>473</v>
      </c>
      <c r="K21" s="88">
        <v>11764.479782047605</v>
      </c>
      <c r="L21" s="92">
        <v>7.5565144102425666E-2</v>
      </c>
      <c r="M21" s="100">
        <v>4.0205772695686037E-2</v>
      </c>
      <c r="N21" s="100">
        <v>3.6803540381444851E-2</v>
      </c>
      <c r="O21" s="93">
        <v>4.3997795239423459E-2</v>
      </c>
      <c r="P21" s="94">
        <v>3.4022323142411867E-3</v>
      </c>
      <c r="Q21" s="95">
        <v>3.7920225437374222E-3</v>
      </c>
      <c r="R21" s="96">
        <v>3.9660763427716905E-2</v>
      </c>
      <c r="S21" s="97">
        <v>476.89064919796931</v>
      </c>
      <c r="T21" s="98">
        <v>4.0536484233301695E-2</v>
      </c>
      <c r="U21" s="99" t="s">
        <v>215</v>
      </c>
      <c r="X21" s="78"/>
      <c r="Y21" s="78"/>
    </row>
    <row r="22" spans="1:25">
      <c r="A22" s="85" t="s">
        <v>153</v>
      </c>
      <c r="B22" s="86" t="s">
        <v>200</v>
      </c>
      <c r="C22" s="87">
        <v>396.60607259159332</v>
      </c>
      <c r="D22" s="88">
        <v>4887.7149346961951</v>
      </c>
      <c r="E22" s="89">
        <v>8.1143454127454162E-2</v>
      </c>
      <c r="F22" s="100">
        <v>7.3813322091180536E-2</v>
      </c>
      <c r="G22" s="101">
        <v>8.9536095087357867E-2</v>
      </c>
      <c r="H22" s="91">
        <v>7.3301320362736261E-3</v>
      </c>
      <c r="I22" s="91">
        <v>8.392640959903705E-3</v>
      </c>
      <c r="J22" s="87">
        <v>220</v>
      </c>
      <c r="K22" s="88">
        <v>4887.7149346961951</v>
      </c>
      <c r="L22" s="92">
        <v>7.5565144102425666E-2</v>
      </c>
      <c r="M22" s="100">
        <v>4.501080831009522E-2</v>
      </c>
      <c r="N22" s="100">
        <v>3.9547064506852754E-2</v>
      </c>
      <c r="O22" s="93">
        <v>5.1368021680101968E-2</v>
      </c>
      <c r="P22" s="94">
        <v>5.4637438032424657E-3</v>
      </c>
      <c r="Q22" s="95">
        <v>6.3572133700067479E-3</v>
      </c>
      <c r="R22" s="96">
        <v>3.9660763427716905E-2</v>
      </c>
      <c r="S22" s="97">
        <v>176.60607259159332</v>
      </c>
      <c r="T22" s="98">
        <v>3.6132645817358942E-2</v>
      </c>
      <c r="U22" s="99" t="s">
        <v>215</v>
      </c>
      <c r="X22" s="78"/>
      <c r="Y22" s="78"/>
    </row>
    <row r="23" spans="1:25">
      <c r="A23" s="85" t="s">
        <v>154</v>
      </c>
      <c r="B23" s="86" t="s">
        <v>190</v>
      </c>
      <c r="C23" s="87">
        <v>107.58073543989521</v>
      </c>
      <c r="D23" s="88">
        <v>1322.1089792785879</v>
      </c>
      <c r="E23" s="89">
        <v>8.1370550481093401E-2</v>
      </c>
      <c r="F23" s="100">
        <v>6.7817535172659565E-2</v>
      </c>
      <c r="G23" s="101">
        <v>9.8211028862997485E-2</v>
      </c>
      <c r="H23" s="91">
        <v>1.3553015308433836E-2</v>
      </c>
      <c r="I23" s="91">
        <v>1.6840478381904084E-2</v>
      </c>
      <c r="J23" s="87">
        <v>31</v>
      </c>
      <c r="K23" s="88">
        <v>1322.1089792785879</v>
      </c>
      <c r="L23" s="92">
        <v>7.5565144102425666E-2</v>
      </c>
      <c r="M23" s="90">
        <v>2.3447386324321941E-2</v>
      </c>
      <c r="N23" s="100">
        <v>1.6567053094253967E-2</v>
      </c>
      <c r="O23" s="93">
        <v>3.3281693258946456E-2</v>
      </c>
      <c r="P23" s="94">
        <v>6.880333230067974E-3</v>
      </c>
      <c r="Q23" s="95">
        <v>9.8343069346245142E-3</v>
      </c>
      <c r="R23" s="96">
        <v>3.9660763427716905E-2</v>
      </c>
      <c r="S23" s="97">
        <v>76.580735439895207</v>
      </c>
      <c r="T23" s="98">
        <v>5.7923164156771463E-2</v>
      </c>
      <c r="U23" s="99" t="s">
        <v>215</v>
      </c>
      <c r="X23" s="78"/>
      <c r="Y23" s="78"/>
    </row>
    <row r="24" spans="1:25">
      <c r="A24" s="85" t="s">
        <v>152</v>
      </c>
      <c r="B24" s="86" t="s">
        <v>151</v>
      </c>
      <c r="C24" s="87">
        <v>311.14643106321074</v>
      </c>
      <c r="D24" s="88">
        <v>3794.4038642789819</v>
      </c>
      <c r="E24" s="89">
        <v>8.2001400534187793E-2</v>
      </c>
      <c r="F24" s="100">
        <v>7.3688461497918231E-2</v>
      </c>
      <c r="G24" s="101">
        <v>9.1597279605621612E-2</v>
      </c>
      <c r="H24" s="91">
        <v>8.3129390362695621E-3</v>
      </c>
      <c r="I24" s="91">
        <v>9.5958790714338188E-3</v>
      </c>
      <c r="J24" s="87">
        <v>223</v>
      </c>
      <c r="K24" s="88">
        <v>3794.4038642789819</v>
      </c>
      <c r="L24" s="92">
        <v>7.5565144102425666E-2</v>
      </c>
      <c r="M24" s="100">
        <v>5.8770760302916461E-2</v>
      </c>
      <c r="N24" s="100">
        <v>5.1723996250070389E-2</v>
      </c>
      <c r="O24" s="93">
        <v>6.7011692224496128E-2</v>
      </c>
      <c r="P24" s="94">
        <v>7.0467640528460718E-3</v>
      </c>
      <c r="Q24" s="95">
        <v>8.2409319215796667E-3</v>
      </c>
      <c r="R24" s="96">
        <v>3.9660763427716905E-2</v>
      </c>
      <c r="S24" s="97">
        <v>88.146431063210741</v>
      </c>
      <c r="T24" s="98">
        <v>2.3230640231271336E-2</v>
      </c>
      <c r="U24" s="99" t="s">
        <v>215</v>
      </c>
      <c r="X24" s="78"/>
      <c r="Y24" s="78"/>
    </row>
    <row r="25" spans="1:25">
      <c r="A25" s="85" t="s">
        <v>168</v>
      </c>
      <c r="B25" s="86" t="s">
        <v>199</v>
      </c>
      <c r="C25" s="87">
        <v>357.88709116902646</v>
      </c>
      <c r="D25" s="88">
        <v>4322.5648482658962</v>
      </c>
      <c r="E25" s="89">
        <v>8.2795077397763442E-2</v>
      </c>
      <c r="F25" s="100">
        <v>7.4945715603144142E-2</v>
      </c>
      <c r="G25" s="101">
        <v>9.1739059182484387E-2</v>
      </c>
      <c r="H25" s="91">
        <v>7.8493617946193001E-3</v>
      </c>
      <c r="I25" s="91">
        <v>8.9439817847209446E-3</v>
      </c>
      <c r="J25" s="87">
        <v>130</v>
      </c>
      <c r="K25" s="88">
        <v>4322.5648482658962</v>
      </c>
      <c r="L25" s="92">
        <v>7.5565144102425666E-2</v>
      </c>
      <c r="M25" s="100">
        <v>3.0074736773967131E-2</v>
      </c>
      <c r="N25" s="100">
        <v>2.5385653888696399E-2</v>
      </c>
      <c r="O25" s="93">
        <v>3.5711307731613115E-2</v>
      </c>
      <c r="P25" s="94">
        <v>4.6890828852707324E-3</v>
      </c>
      <c r="Q25" s="95">
        <v>5.6365709576459838E-3</v>
      </c>
      <c r="R25" s="96">
        <v>3.9660763427716905E-2</v>
      </c>
      <c r="S25" s="97">
        <v>227.88709116902646</v>
      </c>
      <c r="T25" s="98">
        <v>5.2720340623796311E-2</v>
      </c>
      <c r="U25" s="99" t="s">
        <v>215</v>
      </c>
      <c r="X25" s="78"/>
      <c r="Y25" s="78"/>
    </row>
    <row r="26" spans="1:25">
      <c r="A26" s="85" t="s">
        <v>157</v>
      </c>
      <c r="B26" s="86" t="s">
        <v>156</v>
      </c>
      <c r="C26" s="87">
        <v>218.49840945954199</v>
      </c>
      <c r="D26" s="88">
        <v>2573.2301838934686</v>
      </c>
      <c r="E26" s="89">
        <v>8.4912111954531536E-2</v>
      </c>
      <c r="F26" s="100">
        <v>7.4750882148373901E-2</v>
      </c>
      <c r="G26" s="101">
        <v>9.6742239316809378E-2</v>
      </c>
      <c r="H26" s="91">
        <v>1.0161229806157634E-2</v>
      </c>
      <c r="I26" s="91">
        <v>1.1830127362277842E-2</v>
      </c>
      <c r="J26" s="87">
        <v>130</v>
      </c>
      <c r="K26" s="88">
        <v>2573.2301838934686</v>
      </c>
      <c r="L26" s="92">
        <v>7.5565144102425666E-2</v>
      </c>
      <c r="M26" s="100">
        <v>5.0520159764060185E-2</v>
      </c>
      <c r="N26" s="100">
        <v>4.2707760326605067E-2</v>
      </c>
      <c r="O26" s="93">
        <v>5.9988587283207322E-2</v>
      </c>
      <c r="P26" s="94">
        <v>7.8123994374551184E-3</v>
      </c>
      <c r="Q26" s="95">
        <v>9.4684275191471365E-3</v>
      </c>
      <c r="R26" s="96">
        <v>3.9660763427716905E-2</v>
      </c>
      <c r="S26" s="97">
        <v>88.498409459541989</v>
      </c>
      <c r="T26" s="98">
        <v>3.4391952190471357E-2</v>
      </c>
      <c r="U26" s="99" t="s">
        <v>215</v>
      </c>
      <c r="X26" s="78"/>
      <c r="Y26" s="78"/>
    </row>
    <row r="27" spans="1:25">
      <c r="A27" s="85" t="s">
        <v>133</v>
      </c>
      <c r="B27" s="86" t="s">
        <v>132</v>
      </c>
      <c r="C27" s="87">
        <v>443.14082867690979</v>
      </c>
      <c r="D27" s="88">
        <v>5159.4825096277282</v>
      </c>
      <c r="E27" s="89">
        <v>8.5888619226830887E-2</v>
      </c>
      <c r="F27" s="100">
        <v>7.8547736654084904E-2</v>
      </c>
      <c r="G27" s="101">
        <v>9.4270280832169817E-2</v>
      </c>
      <c r="H27" s="91">
        <v>7.3408825727459825E-3</v>
      </c>
      <c r="I27" s="91">
        <v>8.3816616053389303E-3</v>
      </c>
      <c r="J27" s="87">
        <v>192</v>
      </c>
      <c r="K27" s="88">
        <v>5159.4825096277282</v>
      </c>
      <c r="L27" s="92">
        <v>7.5565144102425666E-2</v>
      </c>
      <c r="M27" s="100">
        <v>3.7213034377328154E-2</v>
      </c>
      <c r="N27" s="100">
        <v>3.2382947282369193E-2</v>
      </c>
      <c r="O27" s="93">
        <v>4.2865369480422584E-2</v>
      </c>
      <c r="P27" s="94">
        <v>4.8300870949589611E-3</v>
      </c>
      <c r="Q27" s="95">
        <v>5.6523351030944302E-3</v>
      </c>
      <c r="R27" s="96">
        <v>3.9660763427716905E-2</v>
      </c>
      <c r="S27" s="97">
        <v>251.14082867690979</v>
      </c>
      <c r="T27" s="98">
        <v>4.8675584849502733E-2</v>
      </c>
      <c r="U27" s="99" t="s">
        <v>215</v>
      </c>
      <c r="X27" s="78"/>
      <c r="Y27" s="78"/>
    </row>
    <row r="28" spans="1:25">
      <c r="A28" s="85" t="s">
        <v>172</v>
      </c>
      <c r="B28" s="86" t="s">
        <v>171</v>
      </c>
      <c r="C28" s="87">
        <v>167.58242812675081</v>
      </c>
      <c r="D28" s="88">
        <v>1897.0144167758847</v>
      </c>
      <c r="E28" s="89">
        <v>8.8340092012357749E-2</v>
      </c>
      <c r="F28" s="100">
        <v>7.6387327204427938E-2</v>
      </c>
      <c r="G28" s="101">
        <v>0.10272738404629914</v>
      </c>
      <c r="H28" s="91">
        <v>1.1952764807929811E-2</v>
      </c>
      <c r="I28" s="91">
        <v>1.4387292033941387E-2</v>
      </c>
      <c r="J28" s="87">
        <v>65</v>
      </c>
      <c r="K28" s="88">
        <v>1897.0144167758847</v>
      </c>
      <c r="L28" s="92">
        <v>7.5565144102425666E-2</v>
      </c>
      <c r="M28" s="100">
        <v>3.4264367959033371E-2</v>
      </c>
      <c r="N28" s="100">
        <v>2.6974026322808153E-2</v>
      </c>
      <c r="O28" s="93">
        <v>4.3672749707763192E-2</v>
      </c>
      <c r="P28" s="94">
        <v>7.2903416362252171E-3</v>
      </c>
      <c r="Q28" s="95">
        <v>9.4083817487298216E-3</v>
      </c>
      <c r="R28" s="96">
        <v>3.9660763427716905E-2</v>
      </c>
      <c r="S28" s="97">
        <v>102.58242812675081</v>
      </c>
      <c r="T28" s="98">
        <v>5.4075724053324371E-2</v>
      </c>
      <c r="U28" s="99" t="s">
        <v>215</v>
      </c>
      <c r="X28" s="78"/>
      <c r="Y28" s="78"/>
    </row>
    <row r="29" spans="1:25">
      <c r="A29" s="85" t="s">
        <v>128</v>
      </c>
      <c r="B29" s="86" t="s">
        <v>192</v>
      </c>
      <c r="C29" s="87">
        <v>483.07825233453468</v>
      </c>
      <c r="D29" s="88">
        <v>5234.7935691318326</v>
      </c>
      <c r="E29" s="89">
        <v>9.2282197178340894E-2</v>
      </c>
      <c r="F29" s="100">
        <v>8.4738048408796063E-2</v>
      </c>
      <c r="G29" s="101">
        <v>0.10089046581360767</v>
      </c>
      <c r="H29" s="91">
        <v>7.5441487695448312E-3</v>
      </c>
      <c r="I29" s="91">
        <v>8.608268635266772E-3</v>
      </c>
      <c r="J29" s="87">
        <v>168</v>
      </c>
      <c r="K29" s="88">
        <v>5234.7935691318326</v>
      </c>
      <c r="L29" s="92">
        <v>7.5565144102425666E-2</v>
      </c>
      <c r="M29" s="100">
        <v>3.2092956060512254E-2</v>
      </c>
      <c r="N29" s="100">
        <v>2.7651089564546642E-2</v>
      </c>
      <c r="O29" s="93">
        <v>3.7329660898686952E-2</v>
      </c>
      <c r="P29" s="94">
        <v>4.4418664959656115E-3</v>
      </c>
      <c r="Q29" s="95">
        <v>5.2367048381746981E-3</v>
      </c>
      <c r="R29" s="96">
        <v>3.9660763427716905E-2</v>
      </c>
      <c r="S29" s="97">
        <v>315.07825233453468</v>
      </c>
      <c r="T29" s="98">
        <v>6.0189241117828647E-2</v>
      </c>
      <c r="U29" s="99" t="s">
        <v>215</v>
      </c>
      <c r="X29" s="78"/>
      <c r="Y29" s="78"/>
    </row>
    <row r="30" spans="1:25">
      <c r="A30" s="85" t="s">
        <v>137</v>
      </c>
      <c r="B30" s="86" t="s">
        <v>198</v>
      </c>
      <c r="C30" s="87">
        <v>773.74435907369411</v>
      </c>
      <c r="D30" s="88">
        <v>8265.4742536565827</v>
      </c>
      <c r="E30" s="89">
        <v>9.3611610819717389E-2</v>
      </c>
      <c r="F30" s="100">
        <v>8.7519355603879176E-2</v>
      </c>
      <c r="G30" s="101">
        <v>0.10044672703460844</v>
      </c>
      <c r="H30" s="91">
        <v>6.0922552158382132E-3</v>
      </c>
      <c r="I30" s="91">
        <v>6.8351162148910516E-3</v>
      </c>
      <c r="J30" s="87">
        <v>461</v>
      </c>
      <c r="K30" s="88">
        <v>8265.4742536565827</v>
      </c>
      <c r="L30" s="92">
        <v>7.5565144102425666E-2</v>
      </c>
      <c r="M30" s="100">
        <v>5.5774174094856944E-2</v>
      </c>
      <c r="N30" s="100">
        <v>5.1030077322365461E-2</v>
      </c>
      <c r="O30" s="93">
        <v>6.1105685061957592E-2</v>
      </c>
      <c r="P30" s="94">
        <v>4.7440967724914837E-3</v>
      </c>
      <c r="Q30" s="95">
        <v>5.3315109671006472E-3</v>
      </c>
      <c r="R30" s="96">
        <v>3.9660763427716905E-2</v>
      </c>
      <c r="S30" s="97">
        <v>312.74435907369411</v>
      </c>
      <c r="T30" s="98">
        <v>3.7837436724860452E-2</v>
      </c>
      <c r="U30" s="99" t="s">
        <v>215</v>
      </c>
      <c r="X30" s="78"/>
      <c r="Y30" s="78"/>
    </row>
    <row r="31" spans="1:25">
      <c r="A31" s="85" t="s">
        <v>131</v>
      </c>
      <c r="B31" s="86" t="s">
        <v>194</v>
      </c>
      <c r="C31" s="87">
        <v>669.31745638125278</v>
      </c>
      <c r="D31" s="88">
        <v>7137.1527115951894</v>
      </c>
      <c r="E31" s="89">
        <v>9.3779337983600039E-2</v>
      </c>
      <c r="F31" s="100">
        <v>8.7232890049293077E-2</v>
      </c>
      <c r="G31" s="101">
        <v>0.10116118544002931</v>
      </c>
      <c r="H31" s="91">
        <v>6.546447934306962E-3</v>
      </c>
      <c r="I31" s="91">
        <v>7.3818474564292663E-3</v>
      </c>
      <c r="J31" s="87">
        <v>507</v>
      </c>
      <c r="K31" s="88">
        <v>7137.1527115951894</v>
      </c>
      <c r="L31" s="92">
        <v>7.5565144102425666E-2</v>
      </c>
      <c r="M31" s="90">
        <v>7.1036731381173279E-2</v>
      </c>
      <c r="N31" s="100">
        <v>6.5304899266168739E-2</v>
      </c>
      <c r="O31" s="93">
        <v>7.7498039190700002E-2</v>
      </c>
      <c r="P31" s="94">
        <v>5.7318321150045398E-3</v>
      </c>
      <c r="Q31" s="95">
        <v>6.4613078095267229E-3</v>
      </c>
      <c r="R31" s="96">
        <v>3.9660763427716905E-2</v>
      </c>
      <c r="S31" s="97">
        <v>162.31745638125278</v>
      </c>
      <c r="T31" s="98">
        <v>2.2742606602426756E-2</v>
      </c>
      <c r="U31" s="99" t="s">
        <v>215</v>
      </c>
      <c r="X31" s="78"/>
      <c r="Y31" s="78"/>
    </row>
    <row r="32" spans="1:25">
      <c r="A32" s="85" t="s">
        <v>173</v>
      </c>
      <c r="B32" s="86" t="s">
        <v>206</v>
      </c>
      <c r="C32" s="87">
        <v>327.07900528398625</v>
      </c>
      <c r="D32" s="88">
        <v>3409.9342723004693</v>
      </c>
      <c r="E32" s="89">
        <v>9.5919445703370257E-2</v>
      </c>
      <c r="F32" s="100">
        <v>8.6485270480389703E-2</v>
      </c>
      <c r="G32" s="101">
        <v>0.10687417535502698</v>
      </c>
      <c r="H32" s="91">
        <v>9.4341752229805537E-3</v>
      </c>
      <c r="I32" s="91">
        <v>1.0954729651656725E-2</v>
      </c>
      <c r="J32" s="87">
        <v>185</v>
      </c>
      <c r="K32" s="88">
        <v>3409.9342723004693</v>
      </c>
      <c r="L32" s="92">
        <v>7.5565144102425666E-2</v>
      </c>
      <c r="M32" s="100">
        <v>5.4253245143986918E-2</v>
      </c>
      <c r="N32" s="100">
        <v>4.7139745564480556E-2</v>
      </c>
      <c r="O32" s="93">
        <v>6.2659429402557448E-2</v>
      </c>
      <c r="P32" s="94">
        <v>7.1134995795063619E-3</v>
      </c>
      <c r="Q32" s="95">
        <v>8.4061842585705301E-3</v>
      </c>
      <c r="R32" s="96">
        <v>3.9660763427716905E-2</v>
      </c>
      <c r="S32" s="97">
        <v>142.07900528398625</v>
      </c>
      <c r="T32" s="98">
        <v>4.1666200559383346E-2</v>
      </c>
      <c r="U32" s="99" t="s">
        <v>215</v>
      </c>
      <c r="X32" s="78"/>
      <c r="Y32" s="78"/>
    </row>
    <row r="33" spans="1:25">
      <c r="A33" s="85" t="s">
        <v>136</v>
      </c>
      <c r="B33" s="86" t="s">
        <v>191</v>
      </c>
      <c r="C33" s="87">
        <v>640.87187712474054</v>
      </c>
      <c r="D33" s="88">
        <v>6527.3294739491566</v>
      </c>
      <c r="E33" s="89">
        <v>9.8182860185392337E-2</v>
      </c>
      <c r="F33" s="100">
        <v>9.1198778884820891E-2</v>
      </c>
      <c r="G33" s="101">
        <v>0.10608760390148422</v>
      </c>
      <c r="H33" s="91">
        <v>6.9840813005714458E-3</v>
      </c>
      <c r="I33" s="91">
        <v>7.904743716091886E-3</v>
      </c>
      <c r="J33" s="87">
        <v>432</v>
      </c>
      <c r="K33" s="88">
        <v>6527.3294739491566</v>
      </c>
      <c r="L33" s="92">
        <v>7.5565144102425666E-2</v>
      </c>
      <c r="M33" s="100">
        <v>6.6183268628331071E-2</v>
      </c>
      <c r="N33" s="100">
        <v>6.0403861530917313E-2</v>
      </c>
      <c r="O33" s="93">
        <v>7.2728608682187459E-2</v>
      </c>
      <c r="P33" s="94">
        <v>5.7794070974137579E-3</v>
      </c>
      <c r="Q33" s="95">
        <v>6.5453400538563883E-3</v>
      </c>
      <c r="R33" s="96">
        <v>3.9660763427716905E-2</v>
      </c>
      <c r="S33" s="97">
        <v>208.87187712474054</v>
      </c>
      <c r="T33" s="98">
        <v>3.1999591557061259E-2</v>
      </c>
      <c r="U33" s="99" t="s">
        <v>215</v>
      </c>
      <c r="X33" s="78"/>
      <c r="Y33" s="78"/>
    </row>
    <row r="34" spans="1:25">
      <c r="A34" s="85" t="s">
        <v>170</v>
      </c>
      <c r="B34" s="86" t="s">
        <v>196</v>
      </c>
      <c r="C34" s="87">
        <v>275.7398965655799</v>
      </c>
      <c r="D34" s="88">
        <v>2726.6889023650697</v>
      </c>
      <c r="E34" s="89">
        <v>0.10112627675508168</v>
      </c>
      <c r="F34" s="100">
        <v>9.0364995231005829E-2</v>
      </c>
      <c r="G34" s="101">
        <v>0.11370106061397132</v>
      </c>
      <c r="H34" s="91">
        <v>1.076128152407585E-2</v>
      </c>
      <c r="I34" s="91">
        <v>1.2574783858889646E-2</v>
      </c>
      <c r="J34" s="87">
        <v>150</v>
      </c>
      <c r="K34" s="88">
        <v>2726.6889023650697</v>
      </c>
      <c r="L34" s="92">
        <v>7.5565144102425666E-2</v>
      </c>
      <c r="M34" s="90">
        <v>5.5011776323251736E-2</v>
      </c>
      <c r="N34" s="100">
        <v>4.706296750088091E-2</v>
      </c>
      <c r="O34" s="93">
        <v>6.4553446469232736E-2</v>
      </c>
      <c r="P34" s="94">
        <v>7.9488088223708259E-3</v>
      </c>
      <c r="Q34" s="95">
        <v>9.5416701459810002E-3</v>
      </c>
      <c r="R34" s="96">
        <v>3.9660763427716905E-2</v>
      </c>
      <c r="S34" s="97">
        <v>125.7398965655799</v>
      </c>
      <c r="T34" s="98">
        <v>4.6114500431829936E-2</v>
      </c>
      <c r="U34" s="99" t="s">
        <v>215</v>
      </c>
      <c r="X34" s="78"/>
      <c r="Y34" s="78"/>
    </row>
    <row r="35" spans="1:25">
      <c r="A35" s="85" t="s">
        <v>155</v>
      </c>
      <c r="B35" s="86" t="s">
        <v>197</v>
      </c>
      <c r="C35" s="87">
        <v>225.46264904989977</v>
      </c>
      <c r="D35" s="88">
        <v>2182.560709963695</v>
      </c>
      <c r="E35" s="89">
        <v>0.1033018912237498</v>
      </c>
      <c r="F35" s="100">
        <v>9.1222509309207223E-2</v>
      </c>
      <c r="G35" s="101">
        <v>0.11747675144202324</v>
      </c>
      <c r="H35" s="91">
        <v>1.2079381914542581E-2</v>
      </c>
      <c r="I35" s="91">
        <v>1.4174860218273438E-2</v>
      </c>
      <c r="J35" s="87">
        <v>117</v>
      </c>
      <c r="K35" s="88">
        <v>2182.560709963695</v>
      </c>
      <c r="L35" s="92">
        <v>7.5565144102425666E-2</v>
      </c>
      <c r="M35" s="100">
        <v>5.3606756259231933E-2</v>
      </c>
      <c r="N35" s="100">
        <v>4.4917306708880507E-2</v>
      </c>
      <c r="O35" s="93">
        <v>6.4246290406734657E-2</v>
      </c>
      <c r="P35" s="94">
        <v>8.689449550351426E-3</v>
      </c>
      <c r="Q35" s="95">
        <v>1.0639534147502724E-2</v>
      </c>
      <c r="R35" s="96">
        <v>3.9660763427716905E-2</v>
      </c>
      <c r="S35" s="97">
        <v>108.46264904989977</v>
      </c>
      <c r="T35" s="98">
        <v>4.969513496451787E-2</v>
      </c>
      <c r="U35" s="99" t="s">
        <v>215</v>
      </c>
      <c r="X35" s="78"/>
      <c r="Y35" s="78"/>
    </row>
    <row r="36" spans="1:25">
      <c r="A36" s="85" t="s">
        <v>148</v>
      </c>
      <c r="B36" s="86" t="s">
        <v>201</v>
      </c>
      <c r="C36" s="87">
        <v>360.27738892172499</v>
      </c>
      <c r="D36" s="88">
        <v>3442.5148968678382</v>
      </c>
      <c r="E36" s="89">
        <v>0.104655288274721</v>
      </c>
      <c r="F36" s="100">
        <v>9.4866629260306506E-2</v>
      </c>
      <c r="G36" s="101">
        <v>0.11595512181640409</v>
      </c>
      <c r="H36" s="91">
        <v>9.7886590144144886E-3</v>
      </c>
      <c r="I36" s="91">
        <v>1.1299833541683096E-2</v>
      </c>
      <c r="J36" s="87">
        <v>183</v>
      </c>
      <c r="K36" s="88">
        <v>3442.5148968678382</v>
      </c>
      <c r="L36" s="92">
        <v>7.5565144102425666E-2</v>
      </c>
      <c r="M36" s="100">
        <v>5.3158811358086498E-2</v>
      </c>
      <c r="N36" s="100">
        <v>4.6150124913535935E-2</v>
      </c>
      <c r="O36" s="93">
        <v>6.144355800385852E-2</v>
      </c>
      <c r="P36" s="94">
        <v>7.0086864445505631E-3</v>
      </c>
      <c r="Q36" s="95">
        <v>8.2847466457720217E-3</v>
      </c>
      <c r="R36" s="96">
        <v>3.9660763427716905E-2</v>
      </c>
      <c r="S36" s="97">
        <v>177.27738892172499</v>
      </c>
      <c r="T36" s="98">
        <v>5.149647691663449E-2</v>
      </c>
      <c r="U36" s="99" t="s">
        <v>215</v>
      </c>
      <c r="X36" s="78"/>
      <c r="Y36" s="78"/>
    </row>
    <row r="37" spans="1:25">
      <c r="A37" s="85" t="s">
        <v>145</v>
      </c>
      <c r="B37" s="86" t="s">
        <v>144</v>
      </c>
      <c r="C37" s="87">
        <v>478.90317408223035</v>
      </c>
      <c r="D37" s="88">
        <v>4306.6986591390259</v>
      </c>
      <c r="E37" s="89">
        <v>0.11119960136193284</v>
      </c>
      <c r="F37" s="100">
        <v>0.10215466099066105</v>
      </c>
      <c r="G37" s="101">
        <v>0.121619673684667</v>
      </c>
      <c r="H37" s="91">
        <v>9.0449403712717924E-3</v>
      </c>
      <c r="I37" s="91">
        <v>1.0420072322734161E-2</v>
      </c>
      <c r="J37" s="87">
        <v>369</v>
      </c>
      <c r="K37" s="88">
        <v>4306.6986591390259</v>
      </c>
      <c r="L37" s="92">
        <v>7.5565144102425666E-2</v>
      </c>
      <c r="M37" s="100">
        <v>8.5680478065713717E-2</v>
      </c>
      <c r="N37" s="100">
        <v>7.7686061284379757E-2</v>
      </c>
      <c r="O37" s="93">
        <v>9.4884440731713662E-2</v>
      </c>
      <c r="P37" s="94">
        <v>7.9944167813339601E-3</v>
      </c>
      <c r="Q37" s="95">
        <v>9.2039626659999457E-3</v>
      </c>
      <c r="R37" s="96">
        <v>3.9660763427716905E-2</v>
      </c>
      <c r="S37" s="97">
        <v>109.90317408223035</v>
      </c>
      <c r="T37" s="98">
        <v>2.5519123296219116E-2</v>
      </c>
      <c r="U37" s="99" t="s">
        <v>215</v>
      </c>
      <c r="X37" s="78"/>
      <c r="Y37" s="78"/>
    </row>
    <row r="38" spans="1:25">
      <c r="A38" s="117" t="s">
        <v>207</v>
      </c>
      <c r="B38" s="86" t="s">
        <v>208</v>
      </c>
      <c r="C38" s="87">
        <v>273.44272504600031</v>
      </c>
      <c r="D38" s="88">
        <v>2243.5407577497131</v>
      </c>
      <c r="E38" s="89">
        <v>0.12187998996740548</v>
      </c>
      <c r="F38" s="100">
        <v>0.10898539593611749</v>
      </c>
      <c r="G38" s="101">
        <v>0.13700651470813219</v>
      </c>
      <c r="H38" s="91">
        <v>1.2894594031287995E-2</v>
      </c>
      <c r="I38" s="91">
        <v>1.5126524740726704E-2</v>
      </c>
      <c r="J38" s="87">
        <v>173</v>
      </c>
      <c r="K38" s="88">
        <v>2243.5407577497131</v>
      </c>
      <c r="L38" s="92">
        <v>7.5565144102425666E-2</v>
      </c>
      <c r="M38" s="100">
        <v>7.7110255029875271E-2</v>
      </c>
      <c r="N38" s="100">
        <v>6.6780326403894447E-2</v>
      </c>
      <c r="O38" s="93">
        <v>8.9495784426367506E-2</v>
      </c>
      <c r="P38" s="94">
        <v>1.0329928625980825E-2</v>
      </c>
      <c r="Q38" s="95">
        <v>1.2385529396492234E-2</v>
      </c>
      <c r="R38" s="96">
        <v>3.9660763427716905E-2</v>
      </c>
      <c r="S38" s="97">
        <v>100.44272504600031</v>
      </c>
      <c r="T38" s="98">
        <v>4.4769734937530198E-2</v>
      </c>
      <c r="U38" s="99" t="s">
        <v>215</v>
      </c>
      <c r="X38" s="78"/>
      <c r="Y38" s="78"/>
    </row>
    <row r="39" spans="1:25">
      <c r="A39" s="85" t="s">
        <v>147</v>
      </c>
      <c r="B39" s="86" t="s">
        <v>146</v>
      </c>
      <c r="C39" s="87">
        <v>205.10471147536768</v>
      </c>
      <c r="D39" s="88">
        <v>1672.6252916472235</v>
      </c>
      <c r="E39" s="89">
        <v>0.12262442311474188</v>
      </c>
      <c r="F39" s="100">
        <v>0.10776418360237919</v>
      </c>
      <c r="G39" s="101">
        <v>0.14053693241847579</v>
      </c>
      <c r="H39" s="91">
        <v>1.4860239512362691E-2</v>
      </c>
      <c r="I39" s="91">
        <v>1.7912509303733906E-2</v>
      </c>
      <c r="J39" s="87">
        <v>136</v>
      </c>
      <c r="K39" s="88">
        <v>1672.6252916472235</v>
      </c>
      <c r="L39" s="92">
        <v>7.5565144102425666E-2</v>
      </c>
      <c r="M39" s="100">
        <v>8.1309305006422208E-2</v>
      </c>
      <c r="N39" s="100">
        <v>6.9150622589456118E-2</v>
      </c>
      <c r="O39" s="93">
        <v>9.6179805180578143E-2</v>
      </c>
      <c r="P39" s="94">
        <v>1.2158682416966091E-2</v>
      </c>
      <c r="Q39" s="95">
        <v>1.4870500174155935E-2</v>
      </c>
      <c r="R39" s="96">
        <v>3.9660763427716905E-2</v>
      </c>
      <c r="S39" s="97">
        <v>69.104711475367679</v>
      </c>
      <c r="T39" s="98">
        <v>4.1315118108319671E-2</v>
      </c>
      <c r="U39" s="99" t="s">
        <v>215</v>
      </c>
      <c r="X39" s="78"/>
      <c r="Y39" s="78"/>
    </row>
    <row r="40" spans="1:25">
      <c r="A40" s="85" t="s">
        <v>180</v>
      </c>
      <c r="B40" s="86" t="s">
        <v>179</v>
      </c>
      <c r="C40" s="87">
        <v>314.58224701912411</v>
      </c>
      <c r="D40" s="88">
        <v>2509.8567493112951</v>
      </c>
      <c r="E40" s="89">
        <v>0.12533872584777817</v>
      </c>
      <c r="F40" s="100">
        <v>0.11295505848703458</v>
      </c>
      <c r="G40" s="101">
        <v>0.13994853238479751</v>
      </c>
      <c r="H40" s="91">
        <v>1.2383667360743589E-2</v>
      </c>
      <c r="I40" s="91">
        <v>1.4609806537019349E-2</v>
      </c>
      <c r="J40" s="87">
        <v>246</v>
      </c>
      <c r="K40" s="88">
        <v>2509.8567493112951</v>
      </c>
      <c r="L40" s="92">
        <v>7.5565144102425666E-2</v>
      </c>
      <c r="M40" s="100">
        <v>9.801356195627596E-2</v>
      </c>
      <c r="N40" s="100">
        <v>8.6988220767469121E-2</v>
      </c>
      <c r="O40" s="93">
        <v>0.1110578107872867</v>
      </c>
      <c r="P40" s="94">
        <v>1.1025341188806839E-2</v>
      </c>
      <c r="Q40" s="95">
        <v>1.3044248831010741E-2</v>
      </c>
      <c r="R40" s="96">
        <v>3.9660763427716905E-2</v>
      </c>
      <c r="S40" s="97">
        <v>68.582247019124111</v>
      </c>
      <c r="T40" s="98">
        <v>2.7325163891502208E-2</v>
      </c>
      <c r="U40" s="99" t="s">
        <v>215</v>
      </c>
      <c r="X40" s="78"/>
      <c r="Y40" s="78"/>
    </row>
    <row r="41" spans="1:25" hidden="1">
      <c r="A41" s="118" t="s">
        <v>204</v>
      </c>
      <c r="B41" s="119" t="s">
        <v>205</v>
      </c>
      <c r="C41" s="87" t="e">
        <v>#N/A</v>
      </c>
      <c r="D41" s="88">
        <v>11372.481144223693</v>
      </c>
      <c r="E41" s="89" t="e">
        <v>#N/A</v>
      </c>
      <c r="F41" s="100" t="e">
        <v>#VALUE!</v>
      </c>
      <c r="G41" s="101" t="e">
        <v>#VALUE!</v>
      </c>
      <c r="H41" s="91" t="e">
        <v>#N/A</v>
      </c>
      <c r="I41" s="91" t="e">
        <v>#VALUE!</v>
      </c>
      <c r="J41" s="87">
        <v>33</v>
      </c>
      <c r="K41" s="88">
        <v>11372.481144223693</v>
      </c>
      <c r="L41" s="92">
        <v>7.5565144102425666E-2</v>
      </c>
      <c r="M41" s="100">
        <v>2.9017414565476198E-3</v>
      </c>
      <c r="N41" s="100">
        <v>2.0670169153642099E-3</v>
      </c>
      <c r="O41" s="93">
        <v>4.0751238609622537E-3</v>
      </c>
      <c r="P41" s="94">
        <v>8.3472454118340995E-4</v>
      </c>
      <c r="Q41" s="95">
        <v>1.1733824044146339E-3</v>
      </c>
      <c r="R41" s="96">
        <v>3.9660763427716905E-2</v>
      </c>
      <c r="S41" s="97" t="e">
        <v>#N/A</v>
      </c>
      <c r="T41" s="98" t="e">
        <v>#N/A</v>
      </c>
      <c r="U41" s="99" t="e">
        <v>#VALUE!</v>
      </c>
      <c r="X41" s="78"/>
      <c r="Y41" s="78"/>
    </row>
    <row r="42" spans="1:25" hidden="1">
      <c r="A42" s="118" t="s">
        <v>209</v>
      </c>
      <c r="B42" s="119" t="s">
        <v>210</v>
      </c>
      <c r="C42" s="87" t="e">
        <v>#N/A</v>
      </c>
      <c r="D42" s="88">
        <v>615</v>
      </c>
      <c r="E42" s="89" t="e">
        <v>#N/A</v>
      </c>
      <c r="F42" s="100" t="e">
        <v>#VALUE!</v>
      </c>
      <c r="G42" s="101" t="e">
        <v>#VALUE!</v>
      </c>
      <c r="H42" s="91" t="e">
        <v>#N/A</v>
      </c>
      <c r="I42" s="91" t="e">
        <v>#VALUE!</v>
      </c>
      <c r="J42" s="87">
        <v>31</v>
      </c>
      <c r="K42" s="88">
        <v>615</v>
      </c>
      <c r="L42" s="92">
        <v>7.5565144102425666E-2</v>
      </c>
      <c r="M42" s="100">
        <v>5.0406504065040651E-2</v>
      </c>
      <c r="N42" s="100">
        <v>3.5735536207405209E-2</v>
      </c>
      <c r="O42" s="93">
        <v>7.1548008948371961E-2</v>
      </c>
      <c r="P42" s="94">
        <v>1.4670967857635442E-2</v>
      </c>
      <c r="Q42" s="95">
        <v>2.1141504883331309E-2</v>
      </c>
      <c r="R42" s="96">
        <v>3.9660763427716905E-2</v>
      </c>
      <c r="S42" s="97" t="e">
        <v>#N/A</v>
      </c>
      <c r="T42" s="98" t="e">
        <v>#N/A</v>
      </c>
      <c r="U42" s="99" t="e">
        <v>#VALUE!</v>
      </c>
      <c r="X42" s="78"/>
      <c r="Y42" s="78"/>
    </row>
    <row r="43" spans="1:25" ht="15.75" thickBot="1">
      <c r="A43" s="131" t="s">
        <v>181</v>
      </c>
      <c r="B43" s="132" t="s">
        <v>181</v>
      </c>
      <c r="C43" s="103">
        <v>16307.352972451154</v>
      </c>
      <c r="D43" s="104">
        <v>215805.22562554979</v>
      </c>
      <c r="E43" s="105">
        <v>7.5565144102425666E-2</v>
      </c>
      <c r="F43" s="106"/>
      <c r="G43" s="107"/>
      <c r="H43" s="108"/>
      <c r="I43" s="108"/>
      <c r="J43" s="103">
        <v>8559</v>
      </c>
      <c r="K43" s="104">
        <v>215805.22562554979</v>
      </c>
      <c r="L43" s="109"/>
      <c r="M43" s="106">
        <v>3.9660763427716905E-2</v>
      </c>
      <c r="N43" s="106"/>
      <c r="O43" s="107"/>
      <c r="P43" s="110"/>
      <c r="Q43" s="111"/>
      <c r="R43" s="112"/>
      <c r="S43" s="113">
        <v>7748.3529724511545</v>
      </c>
      <c r="T43" s="114">
        <v>3.5904380674708761E-2</v>
      </c>
      <c r="U43" s="102"/>
    </row>
    <row r="44" spans="1:25" s="79" customFormat="1" ht="20.25" customHeight="1">
      <c r="A44" s="129" t="s">
        <v>211</v>
      </c>
      <c r="B44" s="129"/>
      <c r="C44" s="129"/>
      <c r="D44" s="129"/>
      <c r="E44" s="129"/>
      <c r="F44" s="129"/>
      <c r="G44" s="129"/>
      <c r="H44" s="129"/>
      <c r="I44" s="129"/>
      <c r="J44" s="129"/>
      <c r="K44" s="129"/>
      <c r="L44" s="129"/>
      <c r="M44" s="129"/>
    </row>
    <row r="45" spans="1:25" s="79" customFormat="1">
      <c r="A45" s="130"/>
      <c r="B45" s="130"/>
      <c r="C45" s="130"/>
      <c r="D45" s="130"/>
      <c r="E45" s="130"/>
      <c r="F45" s="130"/>
      <c r="G45" s="130"/>
      <c r="H45" s="130"/>
      <c r="I45" s="130"/>
      <c r="J45" s="130"/>
      <c r="K45" s="130"/>
      <c r="L45" s="130"/>
      <c r="M45" s="130"/>
    </row>
    <row r="46" spans="1:25">
      <c r="A46" s="79"/>
    </row>
  </sheetData>
  <sortState ref="A6:U40">
    <sortCondition ref="U6:U40"/>
    <sortCondition ref="E6:E40"/>
  </sortState>
  <mergeCells count="8">
    <mergeCell ref="A44:M45"/>
    <mergeCell ref="A43:B43"/>
    <mergeCell ref="A3:U3"/>
    <mergeCell ref="S4:U4"/>
    <mergeCell ref="C4:I4"/>
    <mergeCell ref="A4:A5"/>
    <mergeCell ref="B4:B5"/>
    <mergeCell ref="J4:Q4"/>
  </mergeCells>
  <conditionalFormatting sqref="U6:U42">
    <cfRule type="containsText" dxfId="3" priority="1" operator="containsText" text="Recorded lower than expected">
      <formula>NOT(ISERROR(SEARCH("Recorded lower than expected",U6)))</formula>
    </cfRule>
  </conditionalFormatting>
  <conditionalFormatting sqref="U6:U42">
    <cfRule type="containsText" dxfId="2" priority="2" operator="containsText" text="not significantly">
      <formula>NOT(ISERROR(SEARCH("not significantly",U6)))</formula>
    </cfRule>
    <cfRule type="containsText" dxfId="1" priority="3" operator="containsText" text="Higher">
      <formula>NOT(ISERROR(SEARCH("Higher",U6)))</formula>
    </cfRule>
    <cfRule type="containsText" dxfId="0" priority="4" operator="containsText" text="Lower">
      <formula>NOT(ISERROR(SEARCH("Lower",U6)))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S91"/>
  <sheetViews>
    <sheetView zoomScale="70" zoomScaleNormal="70" workbookViewId="0">
      <selection activeCell="L31" sqref="L31"/>
    </sheetView>
  </sheetViews>
  <sheetFormatPr defaultRowHeight="15"/>
  <cols>
    <col min="1" max="1" width="12.7109375" customWidth="1"/>
    <col min="2" max="2" width="30" bestFit="1" customWidth="1"/>
    <col min="3" max="3" width="15" customWidth="1"/>
    <col min="4" max="4" width="13.7109375" customWidth="1"/>
    <col min="5" max="5" width="13.28515625" customWidth="1"/>
    <col min="6" max="6" width="15.28515625" customWidth="1"/>
    <col min="7" max="7" width="12.5703125" customWidth="1"/>
    <col min="8" max="8" width="12.7109375" customWidth="1"/>
    <col min="9" max="9" width="12" customWidth="1"/>
    <col min="11" max="11" width="11.85546875" customWidth="1"/>
    <col min="12" max="12" width="39" customWidth="1"/>
    <col min="13" max="13" width="15.85546875" customWidth="1"/>
    <col min="14" max="14" width="12.140625" customWidth="1"/>
    <col min="15" max="15" width="22.28515625" customWidth="1"/>
    <col min="16" max="16" width="14.5703125" customWidth="1"/>
    <col min="17" max="17" width="12.5703125" customWidth="1"/>
    <col min="18" max="18" width="11.85546875" customWidth="1"/>
    <col min="19" max="19" width="11" customWidth="1"/>
  </cols>
  <sheetData>
    <row r="1" spans="1:19" ht="18">
      <c r="A1" s="72" t="s">
        <v>123</v>
      </c>
    </row>
    <row r="2" spans="1:19">
      <c r="B2" s="1"/>
      <c r="I2" s="2"/>
      <c r="J2" s="2"/>
      <c r="K2" s="2"/>
      <c r="O2" s="145"/>
      <c r="P2" s="145"/>
      <c r="Q2" s="145"/>
      <c r="R2" s="145"/>
      <c r="S2" s="145"/>
    </row>
    <row r="3" spans="1:19" ht="18.75">
      <c r="A3" s="146" t="s">
        <v>119</v>
      </c>
      <c r="B3" s="147"/>
      <c r="C3" s="147"/>
      <c r="D3" s="147"/>
      <c r="E3" s="147"/>
      <c r="F3" s="147"/>
      <c r="G3" s="147"/>
      <c r="H3" s="147"/>
      <c r="I3" s="148"/>
      <c r="J3" s="2"/>
    </row>
    <row r="4" spans="1:19" ht="46.5" customHeight="1">
      <c r="A4" s="6" t="s">
        <v>76</v>
      </c>
      <c r="B4" s="16" t="s">
        <v>80</v>
      </c>
      <c r="C4" s="6" t="s">
        <v>124</v>
      </c>
      <c r="D4" s="6" t="s">
        <v>120</v>
      </c>
      <c r="E4" s="6" t="s">
        <v>99</v>
      </c>
      <c r="F4" s="6" t="s">
        <v>100</v>
      </c>
      <c r="G4" s="6" t="s">
        <v>101</v>
      </c>
      <c r="H4" s="6" t="s">
        <v>102</v>
      </c>
      <c r="I4" s="6" t="s">
        <v>103</v>
      </c>
    </row>
    <row r="5" spans="1:19">
      <c r="A5" s="70" t="s">
        <v>64</v>
      </c>
      <c r="B5" s="53" t="s">
        <v>0</v>
      </c>
      <c r="C5" s="71">
        <v>327</v>
      </c>
      <c r="D5" s="54">
        <v>7446</v>
      </c>
      <c r="E5" s="14">
        <v>4.3916196615632556E-2</v>
      </c>
      <c r="F5" s="55">
        <v>3.9492336490058767E-2</v>
      </c>
      <c r="G5" s="55">
        <v>4.8810426886816256E-2</v>
      </c>
      <c r="H5" s="55">
        <v>4.4238601255737892E-3</v>
      </c>
      <c r="I5" s="55">
        <v>9.3180903967574891E-3</v>
      </c>
      <c r="J5" s="5"/>
    </row>
    <row r="6" spans="1:19">
      <c r="A6" s="70" t="s">
        <v>37</v>
      </c>
      <c r="B6" s="53" t="s">
        <v>1</v>
      </c>
      <c r="C6" s="71">
        <v>209</v>
      </c>
      <c r="D6" s="54">
        <v>4009</v>
      </c>
      <c r="E6" s="14">
        <v>5.2132701421800945E-2</v>
      </c>
      <c r="F6" s="56">
        <v>4.5670156907277742E-2</v>
      </c>
      <c r="G6" s="56">
        <v>5.945275649154666E-2</v>
      </c>
      <c r="H6" s="56">
        <v>6.4625445145232024E-3</v>
      </c>
      <c r="I6" s="56">
        <v>1.3782599584268918E-2</v>
      </c>
    </row>
    <row r="7" spans="1:19">
      <c r="A7" s="70" t="s">
        <v>65</v>
      </c>
      <c r="B7" s="53" t="s">
        <v>2</v>
      </c>
      <c r="C7" s="71">
        <v>277</v>
      </c>
      <c r="D7" s="54">
        <v>3998</v>
      </c>
      <c r="E7" s="14">
        <v>6.9284642321160578E-2</v>
      </c>
      <c r="F7" s="55">
        <v>6.1819458839052883E-2</v>
      </c>
      <c r="G7" s="55">
        <v>7.7576763140347782E-2</v>
      </c>
      <c r="H7" s="55">
        <v>7.4651834821076943E-3</v>
      </c>
      <c r="I7" s="55">
        <v>1.5757304301294899E-2</v>
      </c>
    </row>
    <row r="8" spans="1:19">
      <c r="A8" s="70" t="s">
        <v>70</v>
      </c>
      <c r="B8" s="53" t="s">
        <v>3</v>
      </c>
      <c r="C8" s="71">
        <v>456</v>
      </c>
      <c r="D8" s="54">
        <v>8622</v>
      </c>
      <c r="E8" s="14">
        <v>5.288796102992345E-2</v>
      </c>
      <c r="F8" s="55">
        <v>4.8359711779114495E-2</v>
      </c>
      <c r="G8" s="55">
        <v>5.7814461416924715E-2</v>
      </c>
      <c r="H8" s="55">
        <v>4.528249250808955E-3</v>
      </c>
      <c r="I8" s="55">
        <v>9.4547496378102197E-3</v>
      </c>
    </row>
    <row r="9" spans="1:19">
      <c r="A9" s="70" t="s">
        <v>42</v>
      </c>
      <c r="B9" s="53" t="s">
        <v>4</v>
      </c>
      <c r="C9" s="71">
        <v>78</v>
      </c>
      <c r="D9" s="54">
        <v>1405</v>
      </c>
      <c r="E9" s="14">
        <v>5.5516014234875448E-2</v>
      </c>
      <c r="F9" s="56">
        <v>4.4709501889392329E-2</v>
      </c>
      <c r="G9" s="56">
        <v>6.8746545972908163E-2</v>
      </c>
      <c r="H9" s="56">
        <v>1.0806512345483119E-2</v>
      </c>
      <c r="I9" s="56">
        <v>2.4037044083515834E-2</v>
      </c>
    </row>
    <row r="10" spans="1:19">
      <c r="A10" s="70" t="s">
        <v>67</v>
      </c>
      <c r="B10" s="53" t="s">
        <v>5</v>
      </c>
      <c r="C10" s="71">
        <v>310</v>
      </c>
      <c r="D10" s="54">
        <v>11481</v>
      </c>
      <c r="E10" s="14">
        <v>2.7001132305548296E-2</v>
      </c>
      <c r="F10" s="55">
        <v>2.4190701358681135E-2</v>
      </c>
      <c r="G10" s="55">
        <v>3.0127992945296028E-2</v>
      </c>
      <c r="H10" s="55">
        <v>2.8104309468671602E-3</v>
      </c>
      <c r="I10" s="55">
        <v>5.9372915866148929E-3</v>
      </c>
    </row>
    <row r="11" spans="1:19">
      <c r="A11" s="70" t="s">
        <v>59</v>
      </c>
      <c r="B11" s="53" t="s">
        <v>6</v>
      </c>
      <c r="C11" s="71">
        <v>234</v>
      </c>
      <c r="D11" s="54">
        <v>6505</v>
      </c>
      <c r="E11" s="14">
        <v>3.5972328977709453E-2</v>
      </c>
      <c r="F11" s="55">
        <v>3.1713810802544581E-2</v>
      </c>
      <c r="G11" s="55">
        <v>4.0778597063088527E-2</v>
      </c>
      <c r="H11" s="55">
        <v>4.2585181751648715E-3</v>
      </c>
      <c r="I11" s="55">
        <v>9.0647862605439458E-3</v>
      </c>
    </row>
    <row r="12" spans="1:19">
      <c r="A12" s="70" t="s">
        <v>55</v>
      </c>
      <c r="B12" s="53" t="s">
        <v>7</v>
      </c>
      <c r="C12" s="71">
        <v>95</v>
      </c>
      <c r="D12" s="54">
        <v>2230</v>
      </c>
      <c r="E12" s="14">
        <v>4.2600896860986545E-2</v>
      </c>
      <c r="F12" s="55">
        <v>3.497562196074009E-2</v>
      </c>
      <c r="G12" s="55">
        <v>5.1799375872588815E-2</v>
      </c>
      <c r="H12" s="55">
        <v>7.6252749002464551E-3</v>
      </c>
      <c r="I12" s="55">
        <v>1.6823753911848725E-2</v>
      </c>
    </row>
    <row r="13" spans="1:19">
      <c r="A13" s="70" t="s">
        <v>66</v>
      </c>
      <c r="B13" s="53" t="s">
        <v>8</v>
      </c>
      <c r="C13" s="71">
        <v>485</v>
      </c>
      <c r="D13" s="54">
        <v>10042</v>
      </c>
      <c r="E13" s="14">
        <v>4.8297151961760605E-2</v>
      </c>
      <c r="F13" s="55">
        <v>4.4273817030792258E-2</v>
      </c>
      <c r="G13" s="55">
        <v>5.2665955541373315E-2</v>
      </c>
      <c r="H13" s="55">
        <v>4.0233349309683475E-3</v>
      </c>
      <c r="I13" s="55">
        <v>8.392138510581057E-3</v>
      </c>
    </row>
    <row r="14" spans="1:19">
      <c r="A14" s="70" t="s">
        <v>63</v>
      </c>
      <c r="B14" s="53" t="s">
        <v>9</v>
      </c>
      <c r="C14" s="71">
        <v>395</v>
      </c>
      <c r="D14" s="54">
        <v>10106</v>
      </c>
      <c r="E14" s="14">
        <v>3.9085691668315853E-2</v>
      </c>
      <c r="F14" s="55">
        <v>3.547900841665233E-2</v>
      </c>
      <c r="G14" s="55">
        <v>4.3042657046434653E-2</v>
      </c>
      <c r="H14" s="55">
        <v>3.6066832516635228E-3</v>
      </c>
      <c r="I14" s="55">
        <v>7.5636486297823227E-3</v>
      </c>
    </row>
    <row r="15" spans="1:19">
      <c r="A15" s="70" t="s">
        <v>56</v>
      </c>
      <c r="B15" s="53" t="s">
        <v>10</v>
      </c>
      <c r="C15" s="71">
        <v>247</v>
      </c>
      <c r="D15" s="54">
        <v>3077</v>
      </c>
      <c r="E15" s="14">
        <v>8.0272993175170615E-2</v>
      </c>
      <c r="F15" s="55">
        <v>7.1187308103354982E-2</v>
      </c>
      <c r="G15" s="55">
        <v>9.0405420325136751E-2</v>
      </c>
      <c r="H15" s="55">
        <v>9.0856850718156329E-3</v>
      </c>
      <c r="I15" s="55">
        <v>1.9218112221781769E-2</v>
      </c>
    </row>
    <row r="16" spans="1:19">
      <c r="A16" s="70" t="s">
        <v>45</v>
      </c>
      <c r="B16" s="53" t="s">
        <v>11</v>
      </c>
      <c r="C16" s="71">
        <v>112</v>
      </c>
      <c r="D16" s="54">
        <v>1916</v>
      </c>
      <c r="E16" s="14">
        <v>5.845511482254697E-2</v>
      </c>
      <c r="F16" s="55">
        <v>4.8807178018473979E-2</v>
      </c>
      <c r="G16" s="55">
        <v>6.9870112858023331E-2</v>
      </c>
      <c r="H16" s="55">
        <v>9.6479368040729915E-3</v>
      </c>
      <c r="I16" s="55">
        <v>2.1062934839549352E-2</v>
      </c>
    </row>
    <row r="17" spans="1:9">
      <c r="A17" s="70" t="s">
        <v>68</v>
      </c>
      <c r="B17" s="53" t="s">
        <v>12</v>
      </c>
      <c r="C17" s="71">
        <v>256</v>
      </c>
      <c r="D17" s="54">
        <v>8094</v>
      </c>
      <c r="E17" s="14">
        <v>3.1628366691376329E-2</v>
      </c>
      <c r="F17" s="55">
        <v>2.8032284281813778E-2</v>
      </c>
      <c r="G17" s="55">
        <v>3.5668838249404908E-2</v>
      </c>
      <c r="H17" s="55">
        <v>3.596082409562551E-3</v>
      </c>
      <c r="I17" s="55">
        <v>7.6365539675911295E-3</v>
      </c>
    </row>
    <row r="18" spans="1:9">
      <c r="A18" s="70" t="s">
        <v>47</v>
      </c>
      <c r="B18" s="53" t="s">
        <v>13</v>
      </c>
      <c r="C18" s="71">
        <v>156</v>
      </c>
      <c r="D18" s="54">
        <v>2160</v>
      </c>
      <c r="E18" s="14">
        <v>7.2222222222222215E-2</v>
      </c>
      <c r="F18" s="55">
        <v>6.2048387832861381E-2</v>
      </c>
      <c r="G18" s="55">
        <v>8.3914976583461864E-2</v>
      </c>
      <c r="H18" s="55">
        <v>1.0173834389360835E-2</v>
      </c>
      <c r="I18" s="55">
        <v>2.1866588750600484E-2</v>
      </c>
    </row>
    <row r="19" spans="1:9">
      <c r="A19" s="70" t="s">
        <v>58</v>
      </c>
      <c r="B19" s="53" t="s">
        <v>14</v>
      </c>
      <c r="C19" s="71">
        <v>76</v>
      </c>
      <c r="D19" s="54">
        <v>1401</v>
      </c>
      <c r="E19" s="14">
        <v>5.4246966452533907E-2</v>
      </c>
      <c r="F19" s="55">
        <v>4.3558780474098377E-2</v>
      </c>
      <c r="G19" s="55">
        <v>6.7373014256353808E-2</v>
      </c>
      <c r="H19" s="55">
        <v>1.068818597843553E-2</v>
      </c>
      <c r="I19" s="55">
        <v>2.3814233782255431E-2</v>
      </c>
    </row>
    <row r="20" spans="1:9">
      <c r="A20" s="70" t="s">
        <v>74</v>
      </c>
      <c r="B20" s="53" t="s">
        <v>15</v>
      </c>
      <c r="C20" s="71">
        <v>245</v>
      </c>
      <c r="D20" s="54">
        <v>4642</v>
      </c>
      <c r="E20" s="14">
        <v>5.277897457992245E-2</v>
      </c>
      <c r="F20" s="55">
        <v>4.6708609538065333E-2</v>
      </c>
      <c r="G20" s="55">
        <v>5.9588944816779642E-2</v>
      </c>
      <c r="H20" s="55">
        <v>6.0703650418571162E-3</v>
      </c>
      <c r="I20" s="55">
        <v>1.2880335278714308E-2</v>
      </c>
    </row>
    <row r="21" spans="1:9">
      <c r="A21" s="70" t="s">
        <v>71</v>
      </c>
      <c r="B21" s="53" t="s">
        <v>16</v>
      </c>
      <c r="C21" s="71">
        <v>246</v>
      </c>
      <c r="D21" s="54">
        <v>7815</v>
      </c>
      <c r="E21" s="14">
        <v>3.1477927063339732E-2</v>
      </c>
      <c r="F21" s="55">
        <v>2.7831001639706095E-2</v>
      </c>
      <c r="G21" s="55">
        <v>3.5585246618859465E-2</v>
      </c>
      <c r="H21" s="55">
        <v>3.6469254236336374E-3</v>
      </c>
      <c r="I21" s="55">
        <v>7.7542449791533699E-3</v>
      </c>
    </row>
    <row r="22" spans="1:9">
      <c r="A22" s="70" t="s">
        <v>49</v>
      </c>
      <c r="B22" s="53" t="s">
        <v>17</v>
      </c>
      <c r="C22" s="71">
        <v>117</v>
      </c>
      <c r="D22" s="54">
        <v>3535</v>
      </c>
      <c r="E22" s="14">
        <v>3.3097595473833098E-2</v>
      </c>
      <c r="F22" s="55">
        <v>2.7688623526165392E-2</v>
      </c>
      <c r="G22" s="55">
        <v>3.9520262002929775E-2</v>
      </c>
      <c r="H22" s="55">
        <v>5.4089719476677067E-3</v>
      </c>
      <c r="I22" s="55">
        <v>1.1831638476764383E-2</v>
      </c>
    </row>
    <row r="23" spans="1:9">
      <c r="A23" s="70" t="s">
        <v>62</v>
      </c>
      <c r="B23" s="53" t="s">
        <v>18</v>
      </c>
      <c r="C23" s="71">
        <v>265</v>
      </c>
      <c r="D23" s="54">
        <v>5078</v>
      </c>
      <c r="E23" s="14">
        <v>5.2185899960614415E-2</v>
      </c>
      <c r="F23" s="55">
        <v>4.6400240028655643E-2</v>
      </c>
      <c r="G23" s="55">
        <v>5.8648606830325557E-2</v>
      </c>
      <c r="H23" s="55">
        <v>5.7856599319587726E-3</v>
      </c>
      <c r="I23" s="55">
        <v>1.2248366801669915E-2</v>
      </c>
    </row>
    <row r="24" spans="1:9">
      <c r="A24" s="70" t="s">
        <v>72</v>
      </c>
      <c r="B24" s="53" t="s">
        <v>19</v>
      </c>
      <c r="C24" s="71">
        <v>245</v>
      </c>
      <c r="D24" s="54">
        <v>4424</v>
      </c>
      <c r="E24" s="14">
        <v>5.5379746835443035E-2</v>
      </c>
      <c r="F24" s="55">
        <v>4.9017502219848817E-2</v>
      </c>
      <c r="G24" s="55">
        <v>6.2513497443734453E-2</v>
      </c>
      <c r="H24" s="55">
        <v>6.3622446155942175E-3</v>
      </c>
      <c r="I24" s="55">
        <v>1.3495995223885636E-2</v>
      </c>
    </row>
    <row r="25" spans="1:9">
      <c r="A25" s="70" t="s">
        <v>73</v>
      </c>
      <c r="B25" s="53" t="s">
        <v>20</v>
      </c>
      <c r="C25" s="71">
        <v>270</v>
      </c>
      <c r="D25" s="54">
        <v>6455</v>
      </c>
      <c r="E25" s="14">
        <v>4.1828040278853604E-2</v>
      </c>
      <c r="F25" s="55">
        <v>3.7210543335000928E-2</v>
      </c>
      <c r="G25" s="55">
        <v>4.6990561705258921E-2</v>
      </c>
      <c r="H25" s="55">
        <v>4.6174969438526753E-3</v>
      </c>
      <c r="I25" s="55">
        <v>9.7800183702579924E-3</v>
      </c>
    </row>
    <row r="26" spans="1:9">
      <c r="A26" s="70" t="s">
        <v>61</v>
      </c>
      <c r="B26" s="53" t="s">
        <v>21</v>
      </c>
      <c r="C26" s="71">
        <v>323</v>
      </c>
      <c r="D26" s="54">
        <v>7205</v>
      </c>
      <c r="E26" s="14">
        <v>4.4829979181124219E-2</v>
      </c>
      <c r="F26" s="55">
        <v>4.0289465756907776E-2</v>
      </c>
      <c r="G26" s="55">
        <v>4.9855613863096636E-2</v>
      </c>
      <c r="H26" s="55">
        <v>4.5405134242164427E-3</v>
      </c>
      <c r="I26" s="55">
        <v>9.5661481061888598E-3</v>
      </c>
    </row>
    <row r="27" spans="1:9">
      <c r="A27" s="70" t="s">
        <v>39</v>
      </c>
      <c r="B27" s="53" t="s">
        <v>22</v>
      </c>
      <c r="C27" s="71">
        <v>235</v>
      </c>
      <c r="D27" s="54">
        <v>5598</v>
      </c>
      <c r="E27" s="14">
        <v>4.1979278313683456E-2</v>
      </c>
      <c r="F27" s="56">
        <v>3.7032344730751142E-2</v>
      </c>
      <c r="G27" s="56">
        <v>4.7554409739421669E-2</v>
      </c>
      <c r="H27" s="56">
        <v>4.9469335829323141E-3</v>
      </c>
      <c r="I27" s="56">
        <v>1.0522065008670527E-2</v>
      </c>
    </row>
    <row r="28" spans="1:9">
      <c r="A28" s="70" t="s">
        <v>40</v>
      </c>
      <c r="B28" s="53" t="s">
        <v>23</v>
      </c>
      <c r="C28" s="71">
        <v>169</v>
      </c>
      <c r="D28" s="54">
        <v>7240</v>
      </c>
      <c r="E28" s="14">
        <v>2.3342541436464088E-2</v>
      </c>
      <c r="F28" s="56">
        <v>2.0109051908600351E-2</v>
      </c>
      <c r="G28" s="56">
        <v>2.708159897476518E-2</v>
      </c>
      <c r="H28" s="56">
        <v>3.2334895278637379E-3</v>
      </c>
      <c r="I28" s="56">
        <v>6.9725470661648296E-3</v>
      </c>
    </row>
    <row r="29" spans="1:9">
      <c r="A29" s="70" t="s">
        <v>48</v>
      </c>
      <c r="B29" s="53" t="s">
        <v>24</v>
      </c>
      <c r="C29" s="71">
        <v>104</v>
      </c>
      <c r="D29" s="54">
        <v>901</v>
      </c>
      <c r="E29" s="14">
        <v>0.11542730299667037</v>
      </c>
      <c r="F29" s="55">
        <v>9.6175640453897315E-2</v>
      </c>
      <c r="G29" s="55">
        <v>0.13794445305197156</v>
      </c>
      <c r="H29" s="55">
        <v>1.9251662542773051E-2</v>
      </c>
      <c r="I29" s="55">
        <v>4.1768812598074245E-2</v>
      </c>
    </row>
    <row r="30" spans="1:9">
      <c r="A30" s="70" t="s">
        <v>44</v>
      </c>
      <c r="B30" s="53" t="s">
        <v>25</v>
      </c>
      <c r="C30" s="71">
        <v>111</v>
      </c>
      <c r="D30" s="54">
        <v>2144</v>
      </c>
      <c r="E30" s="14">
        <v>5.1772388059701489E-2</v>
      </c>
      <c r="F30" s="55">
        <v>4.3169401900717233E-2</v>
      </c>
      <c r="G30" s="55">
        <v>6.1978761725501742E-2</v>
      </c>
      <c r="H30" s="55">
        <v>8.6029861589842563E-3</v>
      </c>
      <c r="I30" s="55">
        <v>1.8809359824784509E-2</v>
      </c>
    </row>
    <row r="31" spans="1:9">
      <c r="A31" s="70" t="s">
        <v>69</v>
      </c>
      <c r="B31" s="53" t="s">
        <v>107</v>
      </c>
      <c r="C31" s="71">
        <v>199</v>
      </c>
      <c r="D31" s="54">
        <v>5787</v>
      </c>
      <c r="E31" s="14">
        <v>3.4387420079488508E-2</v>
      </c>
      <c r="F31" s="56">
        <v>2.9992762403916157E-2</v>
      </c>
      <c r="G31" s="56">
        <v>3.9399845399412464E-2</v>
      </c>
      <c r="H31" s="56">
        <v>4.3946576755723513E-3</v>
      </c>
      <c r="I31" s="56">
        <v>9.4070829954963076E-3</v>
      </c>
    </row>
    <row r="32" spans="1:9">
      <c r="A32" s="70" t="s">
        <v>54</v>
      </c>
      <c r="B32" s="53" t="s">
        <v>26</v>
      </c>
      <c r="C32" s="71">
        <v>319</v>
      </c>
      <c r="D32" s="54">
        <v>6893</v>
      </c>
      <c r="E32" s="14">
        <v>4.627883359930364E-2</v>
      </c>
      <c r="F32" s="55">
        <v>4.1566822908551758E-2</v>
      </c>
      <c r="G32" s="55">
        <v>5.149629746237281E-2</v>
      </c>
      <c r="H32" s="55">
        <v>4.7120106907518819E-3</v>
      </c>
      <c r="I32" s="55">
        <v>9.9294745538210522E-3</v>
      </c>
    </row>
    <row r="33" spans="1:19">
      <c r="A33" s="70" t="s">
        <v>75</v>
      </c>
      <c r="B33" s="53" t="s">
        <v>27</v>
      </c>
      <c r="C33" s="71">
        <v>283</v>
      </c>
      <c r="D33" s="54">
        <v>4929</v>
      </c>
      <c r="E33" s="14">
        <v>5.7415297220531548E-2</v>
      </c>
      <c r="F33" s="55">
        <v>5.1258785616348383E-2</v>
      </c>
      <c r="G33" s="55">
        <v>6.4261161344851422E-2</v>
      </c>
      <c r="H33" s="55">
        <v>6.1565116041831652E-3</v>
      </c>
      <c r="I33" s="55">
        <v>1.3002375728503039E-2</v>
      </c>
    </row>
    <row r="34" spans="1:19">
      <c r="A34" s="70" t="s">
        <v>41</v>
      </c>
      <c r="B34" s="53" t="s">
        <v>28</v>
      </c>
      <c r="C34" s="71">
        <v>252</v>
      </c>
      <c r="D34" s="54">
        <v>3693</v>
      </c>
      <c r="E34" s="14">
        <v>6.8237205523964256E-2</v>
      </c>
      <c r="F34" s="56">
        <v>6.0545122528360168E-2</v>
      </c>
      <c r="G34" s="56">
        <v>7.6826627454111326E-2</v>
      </c>
      <c r="H34" s="56">
        <v>7.6920829956040881E-3</v>
      </c>
      <c r="I34" s="56">
        <v>1.6281504925751158E-2</v>
      </c>
    </row>
    <row r="35" spans="1:19">
      <c r="A35" s="70" t="s">
        <v>50</v>
      </c>
      <c r="B35" s="53" t="s">
        <v>29</v>
      </c>
      <c r="C35" s="71">
        <v>163</v>
      </c>
      <c r="D35" s="54">
        <v>1896</v>
      </c>
      <c r="E35" s="14">
        <v>8.5970464135021102E-2</v>
      </c>
      <c r="F35" s="55">
        <v>7.4174617833596024E-2</v>
      </c>
      <c r="G35" s="55">
        <v>9.9440698306444267E-2</v>
      </c>
      <c r="H35" s="55">
        <v>1.1795846301425078E-2</v>
      </c>
      <c r="I35" s="55">
        <v>2.5266080472848243E-2</v>
      </c>
    </row>
    <row r="36" spans="1:19">
      <c r="A36" s="70" t="s">
        <v>43</v>
      </c>
      <c r="B36" s="53" t="s">
        <v>30</v>
      </c>
      <c r="C36" s="71">
        <v>208</v>
      </c>
      <c r="D36" s="54">
        <v>3278</v>
      </c>
      <c r="E36" s="14">
        <v>6.3453325198291638E-2</v>
      </c>
      <c r="F36" s="56">
        <v>5.5608246745014044E-2</v>
      </c>
      <c r="G36" s="56">
        <v>7.2320413797286334E-2</v>
      </c>
      <c r="H36" s="56">
        <v>7.8450784532775944E-3</v>
      </c>
      <c r="I36" s="56">
        <v>1.6712167052272291E-2</v>
      </c>
    </row>
    <row r="37" spans="1:19">
      <c r="A37" s="70" t="s">
        <v>57</v>
      </c>
      <c r="B37" s="53" t="s">
        <v>31</v>
      </c>
      <c r="C37" s="71">
        <v>143</v>
      </c>
      <c r="D37" s="54">
        <v>2627</v>
      </c>
      <c r="E37" s="14">
        <v>5.4434716406547394E-2</v>
      </c>
      <c r="F37" s="55">
        <v>4.6391490667602751E-2</v>
      </c>
      <c r="G37" s="55">
        <v>6.3779186274711047E-2</v>
      </c>
      <c r="H37" s="55">
        <v>8.0432257389446427E-3</v>
      </c>
      <c r="I37" s="55">
        <v>1.7387695607108296E-2</v>
      </c>
    </row>
    <row r="38" spans="1:19">
      <c r="A38" s="70" t="s">
        <v>53</v>
      </c>
      <c r="B38" s="53" t="s">
        <v>32</v>
      </c>
      <c r="C38" s="71">
        <v>135</v>
      </c>
      <c r="D38" s="54">
        <v>2280</v>
      </c>
      <c r="E38" s="14">
        <v>5.921052631578947E-2</v>
      </c>
      <c r="F38" s="55">
        <v>5.024376113879387E-2</v>
      </c>
      <c r="G38" s="55">
        <v>6.9660176157032572E-2</v>
      </c>
      <c r="H38" s="55">
        <v>8.9667651769956003E-3</v>
      </c>
      <c r="I38" s="55">
        <v>1.9416415018238702E-2</v>
      </c>
    </row>
    <row r="39" spans="1:19">
      <c r="A39" s="70" t="s">
        <v>46</v>
      </c>
      <c r="B39" s="53" t="s">
        <v>33</v>
      </c>
      <c r="C39" s="71">
        <v>133</v>
      </c>
      <c r="D39" s="54">
        <v>2485</v>
      </c>
      <c r="E39" s="14">
        <v>5.3521126760563378E-2</v>
      </c>
      <c r="F39" s="55">
        <v>4.5340956221667818E-2</v>
      </c>
      <c r="G39" s="55">
        <v>6.3079603768971981E-2</v>
      </c>
      <c r="H39" s="55">
        <v>8.1801705388955606E-3</v>
      </c>
      <c r="I39" s="55">
        <v>1.7738647547304164E-2</v>
      </c>
    </row>
    <row r="40" spans="1:19">
      <c r="A40" s="70" t="s">
        <v>52</v>
      </c>
      <c r="B40" s="53" t="s">
        <v>34</v>
      </c>
      <c r="C40" s="71">
        <v>151</v>
      </c>
      <c r="D40" s="54">
        <v>2656</v>
      </c>
      <c r="E40" s="14">
        <v>5.6852409638554216E-2</v>
      </c>
      <c r="F40" s="55">
        <v>4.8669003828597276E-2</v>
      </c>
      <c r="G40" s="55">
        <v>6.6315888504840909E-2</v>
      </c>
      <c r="H40" s="55">
        <v>8.1834058099569396E-3</v>
      </c>
      <c r="I40" s="55">
        <v>1.7646884676243632E-2</v>
      </c>
    </row>
    <row r="41" spans="1:19">
      <c r="A41" s="70" t="s">
        <v>51</v>
      </c>
      <c r="B41" s="53" t="s">
        <v>35</v>
      </c>
      <c r="C41" s="71">
        <v>165</v>
      </c>
      <c r="D41" s="54">
        <v>4346</v>
      </c>
      <c r="E41" s="14">
        <v>3.7965945697192818E-2</v>
      </c>
      <c r="F41" s="55">
        <v>3.2679834942979005E-2</v>
      </c>
      <c r="G41" s="55">
        <v>4.4068155144752007E-2</v>
      </c>
      <c r="H41" s="55">
        <v>5.286110754213813E-3</v>
      </c>
      <c r="I41" s="55">
        <v>1.1388320201773001E-2</v>
      </c>
    </row>
    <row r="42" spans="1:19">
      <c r="A42" s="70" t="s">
        <v>60</v>
      </c>
      <c r="B42" s="53" t="s">
        <v>36</v>
      </c>
      <c r="C42" s="71">
        <v>236</v>
      </c>
      <c r="D42" s="54">
        <v>4414</v>
      </c>
      <c r="E42" s="14">
        <v>5.3466243769823292E-2</v>
      </c>
      <c r="F42" s="55">
        <v>4.7209432957385784E-2</v>
      </c>
      <c r="G42" s="55">
        <v>6.0499634746626063E-2</v>
      </c>
      <c r="H42" s="55">
        <v>6.2568108124375077E-3</v>
      </c>
      <c r="I42" s="55">
        <v>1.3290201789240279E-2</v>
      </c>
    </row>
    <row r="43" spans="1:19" s="2" customFormat="1">
      <c r="B43" s="7" t="s">
        <v>38</v>
      </c>
      <c r="C43" s="52">
        <f>SUM(C5:C42)</f>
        <v>8430</v>
      </c>
      <c r="D43" s="52">
        <f>SUM(D5:D42)</f>
        <v>182813</v>
      </c>
      <c r="E43" s="13">
        <f>C43/D43</f>
        <v>4.6112694392630722E-2</v>
      </c>
    </row>
    <row r="45" spans="1:19" ht="18.75">
      <c r="A45" s="9"/>
      <c r="B45" s="10"/>
      <c r="C45" s="11"/>
      <c r="D45" s="11"/>
      <c r="E45" s="11"/>
      <c r="F45" s="11"/>
      <c r="O45" s="12"/>
    </row>
    <row r="46" spans="1:19" ht="18.75">
      <c r="A46" s="73" t="s">
        <v>122</v>
      </c>
      <c r="B46" s="10"/>
      <c r="C46" s="11"/>
      <c r="D46" s="11"/>
      <c r="E46" s="11"/>
      <c r="F46" s="11"/>
    </row>
    <row r="47" spans="1:19" ht="18.75">
      <c r="A47" s="146" t="s">
        <v>118</v>
      </c>
      <c r="B47" s="147"/>
      <c r="C47" s="147"/>
      <c r="D47" s="147"/>
      <c r="E47" s="147"/>
      <c r="F47" s="147"/>
      <c r="G47" s="147"/>
      <c r="H47" s="147"/>
      <c r="I47" s="148"/>
    </row>
    <row r="48" spans="1:19" ht="45">
      <c r="A48" s="6" t="s">
        <v>76</v>
      </c>
      <c r="B48" s="16" t="s">
        <v>80</v>
      </c>
      <c r="C48" s="6" t="s">
        <v>121</v>
      </c>
      <c r="D48" s="6" t="s">
        <v>96</v>
      </c>
      <c r="E48" s="6" t="s">
        <v>92</v>
      </c>
      <c r="F48" s="6" t="s">
        <v>82</v>
      </c>
      <c r="G48" s="6" t="s">
        <v>83</v>
      </c>
      <c r="H48" s="6" t="s">
        <v>95</v>
      </c>
      <c r="I48" s="6" t="s">
        <v>117</v>
      </c>
      <c r="J48" s="15"/>
      <c r="K48" s="15"/>
      <c r="L48" s="15"/>
      <c r="M48" s="15"/>
      <c r="N48" s="15"/>
      <c r="O48" s="15"/>
      <c r="P48" s="15"/>
      <c r="Q48" s="15"/>
      <c r="R48" s="15"/>
      <c r="S48" s="15"/>
    </row>
    <row r="49" spans="1:19">
      <c r="A49" s="65" t="s">
        <v>64</v>
      </c>
      <c r="B49" s="66" t="s">
        <v>0</v>
      </c>
      <c r="C49" s="67">
        <v>544.69309095632013</v>
      </c>
      <c r="D49" s="67">
        <v>7413</v>
      </c>
      <c r="E49" s="74">
        <v>7.3478091320156494E-2</v>
      </c>
      <c r="F49" s="76">
        <v>3.0310545265965279E-2</v>
      </c>
      <c r="G49" s="76">
        <v>0.12709152256971235</v>
      </c>
      <c r="H49" s="3">
        <v>4.3167546054191215E-2</v>
      </c>
      <c r="I49" s="3">
        <v>5.3613431249555851E-2</v>
      </c>
      <c r="J49" s="15"/>
      <c r="K49" s="15"/>
      <c r="L49" s="15"/>
      <c r="M49" s="15"/>
      <c r="N49" s="15"/>
      <c r="O49" s="15"/>
      <c r="P49" s="15"/>
      <c r="Q49" s="15"/>
      <c r="R49" s="15"/>
      <c r="S49" s="15"/>
    </row>
    <row r="50" spans="1:19" ht="18">
      <c r="A50" s="65" t="s">
        <v>37</v>
      </c>
      <c r="B50" s="66" t="s">
        <v>1</v>
      </c>
      <c r="C50" s="67">
        <v>368.55006062540031</v>
      </c>
      <c r="D50" s="67">
        <v>4672</v>
      </c>
      <c r="E50" s="74">
        <v>7.8884858866738072E-2</v>
      </c>
      <c r="F50" s="76">
        <v>3.2059290666230096E-2</v>
      </c>
      <c r="G50" s="76">
        <v>0.1331996317194401</v>
      </c>
      <c r="H50" s="4">
        <v>4.6825568200507976E-2</v>
      </c>
      <c r="I50" s="4">
        <v>5.4314772852702031E-2</v>
      </c>
      <c r="J50" s="64"/>
      <c r="K50" s="15"/>
      <c r="L50" s="12"/>
      <c r="M50" s="15"/>
      <c r="N50" s="57"/>
      <c r="O50" s="57"/>
      <c r="P50" s="57"/>
      <c r="Q50" s="57"/>
      <c r="R50" s="57"/>
      <c r="S50" s="15"/>
    </row>
    <row r="51" spans="1:19">
      <c r="A51" s="65" t="s">
        <v>65</v>
      </c>
      <c r="B51" s="66" t="s">
        <v>2</v>
      </c>
      <c r="C51" s="67">
        <v>398.67617657864906</v>
      </c>
      <c r="D51" s="67">
        <v>3933</v>
      </c>
      <c r="E51" s="74">
        <v>0.1013669403963003</v>
      </c>
      <c r="F51" s="76">
        <v>3.8193811367936016E-2</v>
      </c>
      <c r="G51" s="76">
        <v>0.17707158223306649</v>
      </c>
      <c r="H51" s="4">
        <v>6.3173129028364278E-2</v>
      </c>
      <c r="I51" s="4">
        <v>7.5704641836766187E-2</v>
      </c>
      <c r="J51" s="58"/>
      <c r="K51" s="15"/>
      <c r="L51" s="15"/>
      <c r="M51" s="15"/>
      <c r="N51" s="15"/>
      <c r="O51" s="15"/>
      <c r="P51" s="15"/>
      <c r="Q51" s="15"/>
      <c r="R51" s="15"/>
      <c r="S51" s="15"/>
    </row>
    <row r="52" spans="1:19">
      <c r="A52" s="65" t="s">
        <v>70</v>
      </c>
      <c r="B52" s="66" t="s">
        <v>3</v>
      </c>
      <c r="C52" s="67">
        <v>744.64695465130114</v>
      </c>
      <c r="D52" s="67">
        <v>8679</v>
      </c>
      <c r="E52" s="74">
        <v>8.5798704303641102E-2</v>
      </c>
      <c r="F52" s="76">
        <v>3.5178790786312759E-2</v>
      </c>
      <c r="G52" s="76">
        <v>0.14566104494313012</v>
      </c>
      <c r="H52" s="4">
        <v>5.0619913517328342E-2</v>
      </c>
      <c r="I52" s="4">
        <v>5.9862340639489017E-2</v>
      </c>
      <c r="J52" s="60"/>
      <c r="K52" s="15"/>
      <c r="L52" s="15"/>
      <c r="M52" s="15"/>
      <c r="N52" s="61"/>
      <c r="O52" s="61"/>
      <c r="P52" s="61"/>
      <c r="Q52" s="61"/>
      <c r="R52" s="61"/>
      <c r="S52" s="15"/>
    </row>
    <row r="53" spans="1:19">
      <c r="A53" s="65" t="s">
        <v>42</v>
      </c>
      <c r="B53" s="66" t="s">
        <v>4</v>
      </c>
      <c r="C53" s="67">
        <v>144.13614279707181</v>
      </c>
      <c r="D53" s="67">
        <v>1415</v>
      </c>
      <c r="E53" s="74">
        <v>0.1018629984431603</v>
      </c>
      <c r="F53" s="76">
        <v>3.88614989293775E-2</v>
      </c>
      <c r="G53" s="76">
        <v>0.17702077948898781</v>
      </c>
      <c r="H53" s="4">
        <v>6.3001499513782797E-2</v>
      </c>
      <c r="I53" s="4">
        <v>7.5157781045827515E-2</v>
      </c>
      <c r="J53" s="60"/>
      <c r="K53" s="15"/>
      <c r="L53" s="15"/>
      <c r="M53" s="15"/>
      <c r="N53" s="61"/>
      <c r="O53" s="61"/>
      <c r="P53" s="61"/>
      <c r="Q53" s="61"/>
      <c r="R53" s="61"/>
      <c r="S53" s="15"/>
    </row>
    <row r="54" spans="1:19">
      <c r="A54" s="65" t="s">
        <v>67</v>
      </c>
      <c r="B54" s="66" t="s">
        <v>5</v>
      </c>
      <c r="C54" s="67">
        <v>700.88544740231555</v>
      </c>
      <c r="D54" s="67">
        <v>11536</v>
      </c>
      <c r="E54" s="74">
        <v>6.0756366799784634E-2</v>
      </c>
      <c r="F54" s="76">
        <v>2.8554064026051942E-2</v>
      </c>
      <c r="G54" s="76">
        <v>9.9634717745863272E-2</v>
      </c>
      <c r="H54" s="4">
        <v>3.2202302773732691E-2</v>
      </c>
      <c r="I54" s="4">
        <v>3.8878350946078638E-2</v>
      </c>
      <c r="J54" s="60"/>
      <c r="K54" s="15"/>
      <c r="L54" s="15"/>
      <c r="M54" s="15"/>
      <c r="N54" s="61"/>
      <c r="O54" s="61"/>
      <c r="P54" s="61"/>
      <c r="Q54" s="61"/>
      <c r="R54" s="61"/>
      <c r="S54" s="15"/>
    </row>
    <row r="55" spans="1:19">
      <c r="A55" s="65" t="s">
        <v>59</v>
      </c>
      <c r="B55" s="66" t="s">
        <v>6</v>
      </c>
      <c r="C55" s="67">
        <v>516.2424782940484</v>
      </c>
      <c r="D55" s="67">
        <v>6671</v>
      </c>
      <c r="E55" s="74">
        <v>7.7386070798088499E-2</v>
      </c>
      <c r="F55" s="76">
        <v>3.5057402885521859E-2</v>
      </c>
      <c r="G55" s="76">
        <v>0.12587988787441409</v>
      </c>
      <c r="H55" s="4">
        <v>4.2328667912566641E-2</v>
      </c>
      <c r="I55" s="4">
        <v>4.8493817076325593E-2</v>
      </c>
      <c r="J55" s="60"/>
      <c r="K55" s="15"/>
      <c r="L55" s="15"/>
      <c r="M55" s="15"/>
      <c r="N55" s="61"/>
      <c r="O55" s="61"/>
      <c r="P55" s="61"/>
      <c r="Q55" s="61"/>
      <c r="R55" s="61"/>
      <c r="S55" s="15"/>
    </row>
    <row r="56" spans="1:19">
      <c r="A56" s="65" t="s">
        <v>55</v>
      </c>
      <c r="B56" s="66" t="s">
        <v>7</v>
      </c>
      <c r="C56" s="67">
        <v>158.14956160438749</v>
      </c>
      <c r="D56" s="67">
        <v>2253</v>
      </c>
      <c r="E56" s="74">
        <v>7.0195100578955824E-2</v>
      </c>
      <c r="F56" s="76">
        <v>2.6249475038174156E-2</v>
      </c>
      <c r="G56" s="76">
        <v>0.12798737481600594</v>
      </c>
      <c r="H56" s="4">
        <v>4.3945625540781671E-2</v>
      </c>
      <c r="I56" s="4">
        <v>5.779227423705012E-2</v>
      </c>
      <c r="J56" s="60"/>
      <c r="K56" s="15"/>
      <c r="L56" s="15"/>
      <c r="M56" s="15"/>
      <c r="N56" s="61"/>
      <c r="O56" s="61"/>
      <c r="P56" s="61"/>
      <c r="Q56" s="61"/>
      <c r="R56" s="61"/>
      <c r="S56" s="15"/>
    </row>
    <row r="57" spans="1:19">
      <c r="A57" s="65" t="s">
        <v>66</v>
      </c>
      <c r="B57" s="66" t="s">
        <v>8</v>
      </c>
      <c r="C57" s="67">
        <v>797.55772507121981</v>
      </c>
      <c r="D57" s="67">
        <v>9970</v>
      </c>
      <c r="E57" s="74">
        <v>7.9995759786481421E-2</v>
      </c>
      <c r="F57" s="76">
        <v>3.5010455351377548E-2</v>
      </c>
      <c r="G57" s="76">
        <v>0.13459355331103182</v>
      </c>
      <c r="H57" s="4">
        <v>4.4985304435103873E-2</v>
      </c>
      <c r="I57" s="4">
        <v>5.4597793524550395E-2</v>
      </c>
      <c r="J57" s="60"/>
      <c r="K57" s="15"/>
      <c r="L57" s="15"/>
      <c r="M57" s="15"/>
      <c r="N57" s="61"/>
      <c r="O57" s="61"/>
      <c r="P57" s="61"/>
      <c r="Q57" s="61"/>
      <c r="R57" s="61"/>
      <c r="S57" s="15"/>
    </row>
    <row r="58" spans="1:19">
      <c r="A58" s="65" t="s">
        <v>63</v>
      </c>
      <c r="B58" s="66" t="s">
        <v>9</v>
      </c>
      <c r="C58" s="67">
        <v>688.95338054016042</v>
      </c>
      <c r="D58" s="67">
        <v>10549</v>
      </c>
      <c r="E58" s="74">
        <v>6.5309828470960327E-2</v>
      </c>
      <c r="F58" s="76">
        <v>3.0990292661710724E-2</v>
      </c>
      <c r="G58" s="76">
        <v>0.10884948240293921</v>
      </c>
      <c r="H58" s="4">
        <v>3.4319535809249603E-2</v>
      </c>
      <c r="I58" s="4">
        <v>4.3539653931978881E-2</v>
      </c>
      <c r="J58" s="60"/>
      <c r="K58" s="15"/>
      <c r="L58" s="15"/>
      <c r="M58" s="15"/>
      <c r="N58" s="61"/>
      <c r="O58" s="61"/>
      <c r="P58" s="61"/>
      <c r="Q58" s="61"/>
      <c r="R58" s="61"/>
      <c r="S58" s="15"/>
    </row>
    <row r="59" spans="1:19">
      <c r="A59" s="65" t="s">
        <v>56</v>
      </c>
      <c r="B59" s="66" t="s">
        <v>10</v>
      </c>
      <c r="C59" s="67">
        <v>361.37873232873113</v>
      </c>
      <c r="D59" s="67">
        <v>3061</v>
      </c>
      <c r="E59" s="74">
        <v>0.11805904355724636</v>
      </c>
      <c r="F59" s="76">
        <v>4.1397387344613443E-2</v>
      </c>
      <c r="G59" s="76">
        <v>0.21926031646633487</v>
      </c>
      <c r="H59" s="4">
        <v>7.666165621263292E-2</v>
      </c>
      <c r="I59" s="4">
        <v>0.10120127290908851</v>
      </c>
      <c r="J59" s="60"/>
      <c r="K59" s="15"/>
      <c r="L59" s="15"/>
      <c r="M59" s="15"/>
      <c r="N59" s="61"/>
      <c r="O59" s="61"/>
      <c r="P59" s="61"/>
      <c r="Q59" s="61"/>
      <c r="R59" s="61"/>
      <c r="S59" s="15"/>
    </row>
    <row r="60" spans="1:19">
      <c r="A60" s="65" t="s">
        <v>45</v>
      </c>
      <c r="B60" s="66" t="s">
        <v>11</v>
      </c>
      <c r="C60" s="67">
        <v>192.88275513428061</v>
      </c>
      <c r="D60" s="67">
        <v>1940</v>
      </c>
      <c r="E60" s="74">
        <v>9.9424100584680736E-2</v>
      </c>
      <c r="F60" s="76">
        <v>3.6604676844069664E-2</v>
      </c>
      <c r="G60" s="76">
        <v>0.1773677943337276</v>
      </c>
      <c r="H60" s="4">
        <v>6.2819423740611072E-2</v>
      </c>
      <c r="I60" s="4">
        <v>7.7943693749046861E-2</v>
      </c>
      <c r="J60" s="60"/>
      <c r="K60" s="15"/>
      <c r="L60" s="15"/>
      <c r="M60" s="15"/>
      <c r="N60" s="61"/>
      <c r="O60" s="61"/>
      <c r="P60" s="61"/>
      <c r="Q60" s="61"/>
      <c r="R60" s="61"/>
      <c r="S60" s="15"/>
    </row>
    <row r="61" spans="1:19">
      <c r="A61" s="65" t="s">
        <v>68</v>
      </c>
      <c r="B61" s="66" t="s">
        <v>12</v>
      </c>
      <c r="C61" s="67">
        <v>523.05347147241218</v>
      </c>
      <c r="D61" s="67">
        <v>8092</v>
      </c>
      <c r="E61" s="74">
        <v>6.4638342989670319E-2</v>
      </c>
      <c r="F61" s="76">
        <v>3.1737979976958125E-2</v>
      </c>
      <c r="G61" s="76">
        <v>0.10455664357237328</v>
      </c>
      <c r="H61" s="4">
        <v>3.2900363012712194E-2</v>
      </c>
      <c r="I61" s="4">
        <v>3.9918300582702959E-2</v>
      </c>
      <c r="J61" s="60"/>
      <c r="K61" s="15"/>
      <c r="L61" s="15"/>
      <c r="M61" s="15"/>
      <c r="N61" s="61"/>
      <c r="O61" s="61"/>
      <c r="P61" s="61"/>
      <c r="Q61" s="61"/>
      <c r="R61" s="61"/>
      <c r="S61" s="15"/>
    </row>
    <row r="62" spans="1:19">
      <c r="A62" s="65" t="s">
        <v>47</v>
      </c>
      <c r="B62" s="66" t="s">
        <v>13</v>
      </c>
      <c r="C62" s="67">
        <v>275.69768531374268</v>
      </c>
      <c r="D62" s="67">
        <v>2224</v>
      </c>
      <c r="E62" s="74">
        <v>0.12396478656193466</v>
      </c>
      <c r="F62" s="76">
        <v>4.2296009520121781E-2</v>
      </c>
      <c r="G62" s="76">
        <v>0.23123503568947598</v>
      </c>
      <c r="H62" s="4">
        <v>8.1668777041812884E-2</v>
      </c>
      <c r="I62" s="4">
        <v>0.10727024912754132</v>
      </c>
      <c r="J62" s="60"/>
      <c r="K62" s="15"/>
      <c r="L62" s="15"/>
      <c r="M62" s="15"/>
      <c r="N62" s="61"/>
      <c r="O62" s="61"/>
      <c r="P62" s="61"/>
      <c r="Q62" s="61"/>
      <c r="R62" s="61"/>
      <c r="S62" s="15"/>
    </row>
    <row r="63" spans="1:19">
      <c r="A63" s="65" t="s">
        <v>58</v>
      </c>
      <c r="B63" s="66" t="s">
        <v>14</v>
      </c>
      <c r="C63" s="67">
        <v>147.41501371974817</v>
      </c>
      <c r="D63" s="67">
        <v>1456</v>
      </c>
      <c r="E63" s="74">
        <v>0.1012465753569699</v>
      </c>
      <c r="F63" s="76">
        <v>4.3550990092920031E-2</v>
      </c>
      <c r="G63" s="76">
        <v>0.16796458472136933</v>
      </c>
      <c r="H63" s="4">
        <v>5.7695585264049873E-2</v>
      </c>
      <c r="I63" s="4">
        <v>6.6718009364399422E-2</v>
      </c>
      <c r="J63" s="60"/>
      <c r="K63" s="15"/>
      <c r="L63" s="15"/>
      <c r="M63" s="15"/>
      <c r="N63" s="61"/>
      <c r="O63" s="61"/>
      <c r="P63" s="61"/>
      <c r="Q63" s="61"/>
      <c r="R63" s="61"/>
      <c r="S63" s="15"/>
    </row>
    <row r="64" spans="1:19">
      <c r="A64" s="65" t="s">
        <v>74</v>
      </c>
      <c r="B64" s="66" t="s">
        <v>15</v>
      </c>
      <c r="C64" s="67">
        <v>369.84361147846829</v>
      </c>
      <c r="D64" s="67">
        <v>4605</v>
      </c>
      <c r="E64" s="74">
        <v>8.0313487834629382E-2</v>
      </c>
      <c r="F64" s="76">
        <v>3.5247408493373648E-2</v>
      </c>
      <c r="G64" s="76">
        <v>0.13228983788656376</v>
      </c>
      <c r="H64" s="4">
        <v>4.5066079341255734E-2</v>
      </c>
      <c r="I64" s="4">
        <v>5.1976350051934378E-2</v>
      </c>
      <c r="J64" s="60"/>
      <c r="K64" s="15"/>
      <c r="L64" s="15"/>
      <c r="M64" s="15"/>
      <c r="N64" s="61"/>
      <c r="O64" s="61"/>
      <c r="P64" s="61"/>
      <c r="Q64" s="61"/>
      <c r="R64" s="61"/>
      <c r="S64" s="15"/>
    </row>
    <row r="65" spans="1:19">
      <c r="A65" s="65" t="s">
        <v>71</v>
      </c>
      <c r="B65" s="66" t="s">
        <v>16</v>
      </c>
      <c r="C65" s="67">
        <v>583.42329785841446</v>
      </c>
      <c r="D65" s="67">
        <v>7767</v>
      </c>
      <c r="E65" s="74">
        <v>7.5115655704701231E-2</v>
      </c>
      <c r="F65" s="76">
        <v>3.5361368015397E-2</v>
      </c>
      <c r="G65" s="76">
        <v>0.12342726803941427</v>
      </c>
      <c r="H65" s="4">
        <v>3.9754287689304231E-2</v>
      </c>
      <c r="I65" s="4">
        <v>4.8311612334713039E-2</v>
      </c>
      <c r="J65" s="60"/>
      <c r="K65" s="15"/>
      <c r="L65" s="15"/>
      <c r="M65" s="15"/>
      <c r="N65" s="61"/>
      <c r="O65" s="61"/>
      <c r="P65" s="61"/>
      <c r="Q65" s="61"/>
      <c r="R65" s="61"/>
      <c r="S65" s="15"/>
    </row>
    <row r="66" spans="1:19">
      <c r="A66" s="65" t="s">
        <v>49</v>
      </c>
      <c r="B66" s="66" t="s">
        <v>17</v>
      </c>
      <c r="C66" s="67">
        <v>231.67858343251356</v>
      </c>
      <c r="D66" s="67">
        <v>3529</v>
      </c>
      <c r="E66" s="74">
        <v>6.5649924463732939E-2</v>
      </c>
      <c r="F66" s="76">
        <v>2.767756325853404E-2</v>
      </c>
      <c r="G66" s="76">
        <v>0.11802570895614568</v>
      </c>
      <c r="H66" s="4">
        <v>3.7972361205198896E-2</v>
      </c>
      <c r="I66" s="4">
        <v>5.2375784492412744E-2</v>
      </c>
      <c r="J66" s="60"/>
      <c r="K66" s="15"/>
      <c r="L66" s="15"/>
      <c r="M66" s="15"/>
      <c r="N66" s="61"/>
      <c r="O66" s="61"/>
      <c r="P66" s="61"/>
      <c r="Q66" s="61"/>
      <c r="R66" s="61"/>
      <c r="S66" s="15"/>
    </row>
    <row r="67" spans="1:19">
      <c r="A67" s="65" t="s">
        <v>62</v>
      </c>
      <c r="B67" s="66" t="s">
        <v>18</v>
      </c>
      <c r="C67" s="67">
        <v>372.89736126913363</v>
      </c>
      <c r="D67" s="67">
        <v>5131</v>
      </c>
      <c r="E67" s="74">
        <v>7.2675377366816146E-2</v>
      </c>
      <c r="F67" s="76">
        <v>2.9257172360105419E-2</v>
      </c>
      <c r="G67" s="76">
        <v>0.13006139216471738</v>
      </c>
      <c r="H67" s="4">
        <v>4.3418205006710731E-2</v>
      </c>
      <c r="I67" s="4">
        <v>5.738601479790123E-2</v>
      </c>
      <c r="J67" s="60"/>
      <c r="K67" s="15"/>
      <c r="L67" s="15"/>
      <c r="M67" s="15"/>
      <c r="N67" s="61"/>
      <c r="O67" s="61"/>
      <c r="P67" s="61"/>
      <c r="Q67" s="61"/>
      <c r="R67" s="61"/>
      <c r="S67" s="15"/>
    </row>
    <row r="68" spans="1:19">
      <c r="A68" s="65" t="s">
        <v>72</v>
      </c>
      <c r="B68" s="66" t="s">
        <v>19</v>
      </c>
      <c r="C68" s="67">
        <v>304.30339887421206</v>
      </c>
      <c r="D68" s="67">
        <v>4463</v>
      </c>
      <c r="E68" s="74">
        <v>6.8183598224112046E-2</v>
      </c>
      <c r="F68" s="76">
        <v>3.0348495152932375E-2</v>
      </c>
      <c r="G68" s="76">
        <v>0.10828483276942781</v>
      </c>
      <c r="H68" s="4">
        <v>3.7835103071179668E-2</v>
      </c>
      <c r="I68" s="4">
        <v>4.0101234545315764E-2</v>
      </c>
      <c r="J68" s="60"/>
      <c r="K68" s="15"/>
      <c r="L68" s="15"/>
      <c r="M68" s="15"/>
      <c r="N68" s="61"/>
      <c r="O68" s="61"/>
      <c r="P68" s="61"/>
      <c r="Q68" s="61"/>
      <c r="R68" s="61"/>
      <c r="S68" s="15"/>
    </row>
    <row r="69" spans="1:19">
      <c r="A69" s="65" t="s">
        <v>73</v>
      </c>
      <c r="B69" s="66" t="s">
        <v>20</v>
      </c>
      <c r="C69" s="67">
        <v>464.7848901257193</v>
      </c>
      <c r="D69" s="67">
        <v>6593</v>
      </c>
      <c r="E69" s="74">
        <v>7.0496722300275941E-2</v>
      </c>
      <c r="F69" s="76">
        <v>2.9494897953393402E-2</v>
      </c>
      <c r="G69" s="76">
        <v>0.11917779044431315</v>
      </c>
      <c r="H69" s="4">
        <v>4.1001824346882543E-2</v>
      </c>
      <c r="I69" s="4">
        <v>4.8681068144037207E-2</v>
      </c>
      <c r="J69" s="60"/>
      <c r="K69" s="15"/>
      <c r="L69" s="15"/>
      <c r="M69" s="15"/>
      <c r="N69" s="61"/>
      <c r="O69" s="61"/>
      <c r="P69" s="61"/>
      <c r="Q69" s="61"/>
      <c r="R69" s="61"/>
      <c r="S69" s="15"/>
    </row>
    <row r="70" spans="1:19">
      <c r="A70" s="65" t="s">
        <v>61</v>
      </c>
      <c r="B70" s="66" t="s">
        <v>21</v>
      </c>
      <c r="C70" s="67">
        <v>467.99742785713227</v>
      </c>
      <c r="D70" s="67">
        <v>7192</v>
      </c>
      <c r="E70" s="74">
        <v>6.5071944918956098E-2</v>
      </c>
      <c r="F70" s="76">
        <v>2.5842732176447284E-2</v>
      </c>
      <c r="G70" s="76">
        <v>0.11652011337063078</v>
      </c>
      <c r="H70" s="4">
        <v>3.9229212742508818E-2</v>
      </c>
      <c r="I70" s="4">
        <v>5.1448168451674686E-2</v>
      </c>
      <c r="J70" s="60"/>
      <c r="K70" s="15"/>
      <c r="L70" s="15"/>
      <c r="M70" s="15"/>
      <c r="N70" s="61"/>
      <c r="O70" s="61"/>
      <c r="P70" s="61"/>
      <c r="Q70" s="61"/>
      <c r="R70" s="61"/>
      <c r="S70" s="15"/>
    </row>
    <row r="71" spans="1:19">
      <c r="A71" s="65" t="s">
        <v>39</v>
      </c>
      <c r="B71" s="66" t="s">
        <v>22</v>
      </c>
      <c r="C71" s="67">
        <v>418.49950162958959</v>
      </c>
      <c r="D71" s="67">
        <v>5625</v>
      </c>
      <c r="E71" s="74">
        <v>7.4399911400815921E-2</v>
      </c>
      <c r="F71" s="76">
        <v>3.1531350599253521E-2</v>
      </c>
      <c r="G71" s="76">
        <v>0.12945801878320912</v>
      </c>
      <c r="H71" s="4">
        <v>4.28685608015624E-2</v>
      </c>
      <c r="I71" s="4">
        <v>5.5058107382393195E-2</v>
      </c>
      <c r="J71" s="60"/>
      <c r="K71" s="15"/>
      <c r="L71" s="15"/>
      <c r="M71" s="15"/>
      <c r="N71" s="61"/>
      <c r="O71" s="61"/>
      <c r="P71" s="61"/>
      <c r="Q71" s="61"/>
      <c r="R71" s="61"/>
      <c r="S71" s="15"/>
    </row>
    <row r="72" spans="1:19">
      <c r="A72" s="65" t="s">
        <v>40</v>
      </c>
      <c r="B72" s="66" t="s">
        <v>23</v>
      </c>
      <c r="C72" s="67">
        <v>373.51646928610586</v>
      </c>
      <c r="D72" s="67">
        <v>7355</v>
      </c>
      <c r="E72" s="74">
        <v>5.0784020297227173E-2</v>
      </c>
      <c r="F72" s="76">
        <v>2.1744648659775819E-2</v>
      </c>
      <c r="G72" s="76">
        <v>9.3324442496769452E-2</v>
      </c>
      <c r="H72" s="4">
        <v>2.9039371637451353E-2</v>
      </c>
      <c r="I72" s="4">
        <v>4.254042219954228E-2</v>
      </c>
      <c r="J72" s="60"/>
      <c r="K72" s="15"/>
      <c r="L72" s="15"/>
      <c r="M72" s="15"/>
      <c r="N72" s="61"/>
      <c r="O72" s="61"/>
      <c r="P72" s="61"/>
      <c r="Q72" s="61"/>
      <c r="R72" s="61"/>
      <c r="S72" s="15"/>
    </row>
    <row r="73" spans="1:19">
      <c r="A73" s="65" t="s">
        <v>48</v>
      </c>
      <c r="B73" s="66" t="s">
        <v>24</v>
      </c>
      <c r="C73" s="67">
        <v>173.86075983290573</v>
      </c>
      <c r="D73" s="67">
        <v>948</v>
      </c>
      <c r="E73" s="74">
        <v>0.18339742598407777</v>
      </c>
      <c r="F73" s="76">
        <v>6.2138269940775613E-2</v>
      </c>
      <c r="G73" s="76">
        <v>0.34247481985269246</v>
      </c>
      <c r="H73" s="4">
        <v>0.12125915604330215</v>
      </c>
      <c r="I73" s="4">
        <v>0.15907739386861469</v>
      </c>
      <c r="J73" s="60"/>
      <c r="K73" s="15"/>
      <c r="L73" s="15"/>
      <c r="M73" s="15"/>
      <c r="N73" s="61"/>
      <c r="O73" s="61"/>
      <c r="P73" s="61"/>
      <c r="Q73" s="61"/>
      <c r="R73" s="61"/>
      <c r="S73" s="15"/>
    </row>
    <row r="74" spans="1:19">
      <c r="A74" s="65" t="s">
        <v>44</v>
      </c>
      <c r="B74" s="66" t="s">
        <v>25</v>
      </c>
      <c r="C74" s="67">
        <v>178.22613093726426</v>
      </c>
      <c r="D74" s="67">
        <v>2133</v>
      </c>
      <c r="E74" s="74">
        <v>8.3556554588497076E-2</v>
      </c>
      <c r="F74" s="76">
        <v>3.6997867358798946E-2</v>
      </c>
      <c r="G74" s="76">
        <v>0.14463759238154555</v>
      </c>
      <c r="H74" s="4">
        <v>4.655868722969813E-2</v>
      </c>
      <c r="I74" s="4">
        <v>6.1081037793048479E-2</v>
      </c>
      <c r="J74" s="60"/>
      <c r="K74" s="15"/>
      <c r="L74" s="15"/>
      <c r="M74" s="15"/>
      <c r="N74" s="61"/>
      <c r="O74" s="61"/>
      <c r="P74" s="61"/>
      <c r="Q74" s="61"/>
      <c r="R74" s="61"/>
      <c r="S74" s="15"/>
    </row>
    <row r="75" spans="1:19">
      <c r="A75" s="65" t="s">
        <v>69</v>
      </c>
      <c r="B75" s="66" t="s">
        <v>107</v>
      </c>
      <c r="C75" s="67">
        <v>362.57772796329965</v>
      </c>
      <c r="D75" s="67">
        <v>5779</v>
      </c>
      <c r="E75" s="74">
        <v>6.2740565489409872E-2</v>
      </c>
      <c r="F75" s="76">
        <v>2.9372082992095146E-2</v>
      </c>
      <c r="G75" s="76">
        <v>0.10517270082467725</v>
      </c>
      <c r="H75" s="4">
        <v>3.3368482497314722E-2</v>
      </c>
      <c r="I75" s="4">
        <v>4.2432135335267379E-2</v>
      </c>
      <c r="J75" s="60"/>
      <c r="K75" s="15"/>
      <c r="L75" s="15"/>
      <c r="M75" s="15"/>
      <c r="N75" s="61"/>
      <c r="O75" s="61"/>
      <c r="P75" s="61"/>
      <c r="Q75" s="61"/>
      <c r="R75" s="61"/>
      <c r="S75" s="15"/>
    </row>
    <row r="76" spans="1:19">
      <c r="A76" s="65" t="s">
        <v>54</v>
      </c>
      <c r="B76" s="66" t="s">
        <v>26</v>
      </c>
      <c r="C76" s="67">
        <v>463.8450806856452</v>
      </c>
      <c r="D76" s="67">
        <v>6874</v>
      </c>
      <c r="E76" s="74">
        <v>6.747819038196759E-2</v>
      </c>
      <c r="F76" s="76">
        <v>3.1177707083930306E-2</v>
      </c>
      <c r="G76" s="76">
        <v>0.11550716873549416</v>
      </c>
      <c r="H76" s="4">
        <v>3.6300483298037284E-2</v>
      </c>
      <c r="I76" s="4">
        <v>4.8028978353526569E-2</v>
      </c>
      <c r="J76" s="60"/>
      <c r="K76" s="15"/>
      <c r="L76" s="15"/>
      <c r="M76" s="15"/>
      <c r="N76" s="61"/>
      <c r="O76" s="61"/>
      <c r="P76" s="61"/>
      <c r="Q76" s="61"/>
      <c r="R76" s="61"/>
      <c r="S76" s="15"/>
    </row>
    <row r="77" spans="1:19">
      <c r="A77" s="65" t="s">
        <v>75</v>
      </c>
      <c r="B77" s="66" t="s">
        <v>27</v>
      </c>
      <c r="C77" s="67">
        <v>456.36361405256139</v>
      </c>
      <c r="D77" s="67">
        <v>5043</v>
      </c>
      <c r="E77" s="74">
        <v>9.0494470365370089E-2</v>
      </c>
      <c r="F77" s="76">
        <v>3.0264986692278523E-2</v>
      </c>
      <c r="G77" s="76">
        <v>0.17381600758329036</v>
      </c>
      <c r="H77" s="4">
        <v>6.0229483673091569E-2</v>
      </c>
      <c r="I77" s="4">
        <v>8.3321537217920266E-2</v>
      </c>
      <c r="J77" s="60"/>
      <c r="K77" s="15"/>
      <c r="L77" s="15"/>
      <c r="M77" s="15"/>
      <c r="N77" s="61"/>
      <c r="O77" s="61"/>
      <c r="P77" s="61"/>
      <c r="Q77" s="61"/>
      <c r="R77" s="61"/>
      <c r="S77" s="15"/>
    </row>
    <row r="78" spans="1:19">
      <c r="A78" s="65" t="s">
        <v>41</v>
      </c>
      <c r="B78" s="66" t="s">
        <v>28</v>
      </c>
      <c r="C78" s="67">
        <v>370.63356133934087</v>
      </c>
      <c r="D78" s="67">
        <v>3660</v>
      </c>
      <c r="E78" s="74">
        <v>0.10126600036594013</v>
      </c>
      <c r="F78" s="76">
        <v>3.5661628524840214E-2</v>
      </c>
      <c r="G78" s="76">
        <v>0.1871654808561265</v>
      </c>
      <c r="H78" s="4">
        <v>6.560437184109992E-2</v>
      </c>
      <c r="I78" s="4">
        <v>8.5899480490186364E-2</v>
      </c>
      <c r="J78" s="60"/>
      <c r="K78" s="15"/>
      <c r="L78" s="15"/>
      <c r="M78" s="15"/>
      <c r="N78" s="61"/>
      <c r="O78" s="61"/>
      <c r="P78" s="61"/>
      <c r="Q78" s="61"/>
      <c r="R78" s="61"/>
      <c r="S78" s="15"/>
    </row>
    <row r="79" spans="1:19">
      <c r="A79" s="65" t="s">
        <v>50</v>
      </c>
      <c r="B79" s="66" t="s">
        <v>29</v>
      </c>
      <c r="C79" s="67">
        <v>187.99409746164631</v>
      </c>
      <c r="D79" s="67">
        <v>1891</v>
      </c>
      <c r="E79" s="74">
        <v>9.9415175812610418E-2</v>
      </c>
      <c r="F79" s="76">
        <v>3.2962661692817655E-2</v>
      </c>
      <c r="G79" s="76">
        <v>0.19398249405108919</v>
      </c>
      <c r="H79" s="4">
        <v>6.6452514119792763E-2</v>
      </c>
      <c r="I79" s="4">
        <v>9.4567318238478776E-2</v>
      </c>
      <c r="J79" s="60"/>
      <c r="K79" s="15"/>
      <c r="L79" s="15"/>
      <c r="M79" s="15"/>
      <c r="N79" s="61"/>
      <c r="O79" s="61"/>
      <c r="P79" s="61"/>
      <c r="Q79" s="61"/>
      <c r="R79" s="61"/>
      <c r="S79" s="15"/>
    </row>
    <row r="80" spans="1:19">
      <c r="A80" s="65" t="s">
        <v>43</v>
      </c>
      <c r="B80" s="66" t="s">
        <v>30</v>
      </c>
      <c r="C80" s="67">
        <v>313.08358359564676</v>
      </c>
      <c r="D80" s="67">
        <v>3216</v>
      </c>
      <c r="E80" s="74">
        <v>9.7351860570785681E-2</v>
      </c>
      <c r="F80" s="76">
        <v>3.0251431448876917E-2</v>
      </c>
      <c r="G80" s="76">
        <v>0.19481487285194315</v>
      </c>
      <c r="H80" s="4">
        <v>6.7100429121908764E-2</v>
      </c>
      <c r="I80" s="4">
        <v>9.7463012281157474E-2</v>
      </c>
      <c r="J80" s="60"/>
      <c r="K80" s="15"/>
      <c r="L80" s="15"/>
      <c r="M80" s="15"/>
      <c r="N80" s="61"/>
      <c r="O80" s="61"/>
      <c r="P80" s="61"/>
      <c r="Q80" s="61"/>
      <c r="R80" s="61"/>
      <c r="S80" s="15"/>
    </row>
    <row r="81" spans="1:19">
      <c r="A81" s="65" t="s">
        <v>57</v>
      </c>
      <c r="B81" s="66" t="s">
        <v>31</v>
      </c>
      <c r="C81" s="67">
        <v>224.03971618339787</v>
      </c>
      <c r="D81" s="67">
        <v>2595</v>
      </c>
      <c r="E81" s="74">
        <v>8.6335150745047343E-2</v>
      </c>
      <c r="F81" s="76">
        <v>3.1415687936096212E-2</v>
      </c>
      <c r="G81" s="76">
        <v>0.16765651921082392</v>
      </c>
      <c r="H81" s="4">
        <v>5.4919462808951131E-2</v>
      </c>
      <c r="I81" s="4">
        <v>8.1321368465776575E-2</v>
      </c>
      <c r="J81" s="60"/>
      <c r="K81" s="15"/>
      <c r="L81" s="15"/>
      <c r="M81" s="15"/>
      <c r="N81" s="61"/>
      <c r="O81" s="61"/>
      <c r="P81" s="61"/>
      <c r="Q81" s="61"/>
      <c r="R81" s="61"/>
      <c r="S81" s="15"/>
    </row>
    <row r="82" spans="1:19">
      <c r="A82" s="65" t="s">
        <v>53</v>
      </c>
      <c r="B82" s="66" t="s">
        <v>32</v>
      </c>
      <c r="C82" s="67">
        <v>189.09416235457041</v>
      </c>
      <c r="D82" s="67">
        <v>2257</v>
      </c>
      <c r="E82" s="74">
        <v>8.3781197321475598E-2</v>
      </c>
      <c r="F82" s="76">
        <v>3.8085027448590429E-2</v>
      </c>
      <c r="G82" s="76">
        <v>0.1392293140832099</v>
      </c>
      <c r="H82" s="4">
        <v>4.5696169872885169E-2</v>
      </c>
      <c r="I82" s="4">
        <v>5.5448116761734306E-2</v>
      </c>
      <c r="J82" s="60"/>
      <c r="K82" s="15"/>
      <c r="L82" s="15"/>
      <c r="M82" s="15"/>
      <c r="N82" s="61"/>
      <c r="O82" s="61"/>
      <c r="P82" s="61"/>
      <c r="Q82" s="61"/>
      <c r="R82" s="61"/>
      <c r="S82" s="15"/>
    </row>
    <row r="83" spans="1:19">
      <c r="A83" s="65" t="s">
        <v>46</v>
      </c>
      <c r="B83" s="66" t="s">
        <v>33</v>
      </c>
      <c r="C83" s="67">
        <v>202.02300429325871</v>
      </c>
      <c r="D83" s="67">
        <v>2485</v>
      </c>
      <c r="E83" s="74">
        <v>8.129698361901759E-2</v>
      </c>
      <c r="F83" s="76">
        <v>3.0380712577891412E-2</v>
      </c>
      <c r="G83" s="76">
        <v>0.14406147971258268</v>
      </c>
      <c r="H83" s="4">
        <v>5.0916271041126178E-2</v>
      </c>
      <c r="I83" s="4">
        <v>6.2764496093565089E-2</v>
      </c>
      <c r="J83" s="60"/>
      <c r="K83" s="15"/>
      <c r="L83" s="61"/>
      <c r="M83" s="15"/>
      <c r="N83" s="61"/>
      <c r="O83" s="61"/>
      <c r="P83" s="61"/>
      <c r="Q83" s="61"/>
      <c r="R83" s="61"/>
      <c r="S83" s="15"/>
    </row>
    <row r="84" spans="1:19">
      <c r="A84" s="65" t="s">
        <v>52</v>
      </c>
      <c r="B84" s="66" t="s">
        <v>34</v>
      </c>
      <c r="C84" s="67">
        <v>208.75895263428558</v>
      </c>
      <c r="D84" s="67">
        <v>2668</v>
      </c>
      <c r="E84" s="74">
        <v>7.8245484495609294E-2</v>
      </c>
      <c r="F84" s="76">
        <v>3.1293799866881265E-2</v>
      </c>
      <c r="G84" s="76">
        <v>0.13895030887967363</v>
      </c>
      <c r="H84" s="4">
        <v>4.6951684628728028E-2</v>
      </c>
      <c r="I84" s="4">
        <v>6.070482438406434E-2</v>
      </c>
      <c r="J84" s="60"/>
      <c r="K84" s="15"/>
      <c r="L84" s="15"/>
      <c r="M84" s="15"/>
      <c r="N84" s="61"/>
      <c r="O84" s="61"/>
      <c r="P84" s="61"/>
      <c r="Q84" s="61"/>
      <c r="R84" s="61"/>
      <c r="S84" s="15"/>
    </row>
    <row r="85" spans="1:19">
      <c r="A85" s="65" t="s">
        <v>51</v>
      </c>
      <c r="B85" s="66" t="s">
        <v>35</v>
      </c>
      <c r="C85" s="67">
        <v>266.62279811992283</v>
      </c>
      <c r="D85" s="67">
        <v>4378</v>
      </c>
      <c r="E85" s="74">
        <v>6.0900593449045873E-2</v>
      </c>
      <c r="F85" s="76">
        <v>2.6712774792383126E-2</v>
      </c>
      <c r="G85" s="76">
        <v>0.10549792845584745</v>
      </c>
      <c r="H85" s="4">
        <v>3.4187818656662747E-2</v>
      </c>
      <c r="I85" s="4">
        <v>4.4597335006801575E-2</v>
      </c>
      <c r="J85" s="60"/>
      <c r="K85" s="15"/>
      <c r="L85" s="15"/>
      <c r="M85" s="15"/>
      <c r="N85" s="61"/>
      <c r="O85" s="61"/>
      <c r="P85" s="61"/>
      <c r="Q85" s="61"/>
      <c r="R85" s="61"/>
      <c r="S85" s="15"/>
    </row>
    <row r="86" spans="1:19">
      <c r="A86" s="65" t="s">
        <v>60</v>
      </c>
      <c r="B86" s="66" t="s">
        <v>36</v>
      </c>
      <c r="C86" s="67">
        <v>353.90439549004259</v>
      </c>
      <c r="D86" s="67">
        <v>4252</v>
      </c>
      <c r="E86" s="74">
        <v>8.3232454254478505E-2</v>
      </c>
      <c r="F86" s="76">
        <v>2.8995870978527065E-2</v>
      </c>
      <c r="G86" s="76">
        <v>0.1612567655579123</v>
      </c>
      <c r="H86" s="77">
        <v>5.423658327595144E-2</v>
      </c>
      <c r="I86" s="77">
        <v>7.8024311303433791E-2</v>
      </c>
      <c r="J86" s="60"/>
      <c r="K86" s="15"/>
      <c r="L86" s="15"/>
      <c r="M86" s="15"/>
      <c r="N86" s="61"/>
      <c r="O86" s="61"/>
      <c r="P86" s="61"/>
      <c r="Q86" s="61"/>
      <c r="R86" s="61"/>
      <c r="S86" s="15"/>
    </row>
    <row r="87" spans="1:19">
      <c r="A87" s="68"/>
      <c r="B87" s="68" t="s">
        <v>38</v>
      </c>
      <c r="C87" s="69">
        <f>SUM(C49:C86)</f>
        <v>14100.89080324486</v>
      </c>
      <c r="D87" s="69">
        <f>SUM(D49:D86)</f>
        <v>184303</v>
      </c>
      <c r="E87" s="8">
        <f>C87/D87</f>
        <v>7.6509285270694782E-2</v>
      </c>
      <c r="F87" s="8"/>
      <c r="G87" s="8"/>
      <c r="H87" s="75"/>
      <c r="I87" s="75"/>
      <c r="J87" s="60"/>
      <c r="K87" s="15"/>
      <c r="L87" s="15"/>
      <c r="M87" s="15"/>
      <c r="N87" s="61"/>
      <c r="O87" s="61"/>
      <c r="P87" s="61"/>
      <c r="Q87" s="61"/>
      <c r="R87" s="61"/>
      <c r="S87" s="15"/>
    </row>
    <row r="88" spans="1:19">
      <c r="A88" s="15"/>
      <c r="B88" s="15"/>
      <c r="C88" s="15"/>
      <c r="D88" s="15"/>
      <c r="E88" s="15"/>
      <c r="F88" s="15"/>
      <c r="G88" s="62"/>
      <c r="H88" s="15"/>
      <c r="I88" s="15"/>
      <c r="J88" s="62"/>
      <c r="K88" s="15"/>
      <c r="L88" s="15"/>
      <c r="M88" s="15"/>
      <c r="N88" s="61"/>
      <c r="O88" s="61"/>
      <c r="P88" s="61"/>
      <c r="Q88" s="61"/>
      <c r="R88" s="61"/>
      <c r="S88" s="15"/>
    </row>
    <row r="89" spans="1:19">
      <c r="A89" s="15"/>
      <c r="B89" s="15"/>
      <c r="C89" s="15"/>
      <c r="D89" s="15"/>
      <c r="E89" s="59"/>
      <c r="F89" s="59"/>
      <c r="G89" s="63"/>
      <c r="H89" s="15"/>
      <c r="I89" s="15"/>
      <c r="J89" s="15"/>
      <c r="K89" s="15"/>
      <c r="L89" s="15"/>
      <c r="M89" s="15"/>
      <c r="N89" s="61"/>
      <c r="O89" s="61"/>
      <c r="P89" s="61"/>
      <c r="Q89" s="61"/>
      <c r="R89" s="61"/>
      <c r="S89" s="15"/>
    </row>
    <row r="90" spans="1:19">
      <c r="A90" s="15"/>
      <c r="B90" s="15"/>
      <c r="C90" s="15"/>
      <c r="D90" s="15"/>
      <c r="E90" s="15"/>
      <c r="F90" s="15"/>
      <c r="G90" s="15"/>
      <c r="H90" s="15"/>
      <c r="I90" s="15"/>
      <c r="J90" s="15"/>
      <c r="K90" s="15"/>
      <c r="L90" s="15"/>
      <c r="M90" s="15"/>
      <c r="N90" s="15"/>
      <c r="O90" s="15"/>
      <c r="P90" s="15"/>
      <c r="Q90" s="15"/>
      <c r="R90" s="15"/>
      <c r="S90" s="15"/>
    </row>
    <row r="91" spans="1:19">
      <c r="A91" s="15"/>
      <c r="B91" s="15"/>
      <c r="C91" s="15"/>
      <c r="D91" s="15"/>
      <c r="E91" s="15"/>
      <c r="F91" s="15"/>
      <c r="G91" s="15"/>
      <c r="H91" s="15"/>
      <c r="I91" s="15"/>
      <c r="J91" s="15"/>
      <c r="K91" s="15"/>
      <c r="L91" s="15"/>
      <c r="M91" s="15"/>
      <c r="N91" s="15"/>
      <c r="O91" s="15"/>
      <c r="P91" s="15"/>
      <c r="Q91" s="15"/>
      <c r="R91" s="15"/>
      <c r="S91" s="15"/>
    </row>
  </sheetData>
  <sortState ref="A6:C43">
    <sortCondition ref="A6:A43"/>
  </sortState>
  <mergeCells count="3">
    <mergeCell ref="O2:S2"/>
    <mergeCell ref="A3:I3"/>
    <mergeCell ref="A47:I47"/>
  </mergeCells>
  <phoneticPr fontId="2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1</vt:i4>
      </vt:variant>
      <vt:variant>
        <vt:lpstr>Named Ranges</vt:lpstr>
      </vt:variant>
      <vt:variant>
        <vt:i4>2</vt:i4>
      </vt:variant>
    </vt:vector>
  </HeadingPairs>
  <TitlesOfParts>
    <vt:vector size="6" baseType="lpstr">
      <vt:lpstr>Contents </vt:lpstr>
      <vt:lpstr>Data - 16+</vt:lpstr>
      <vt:lpstr>Raw data</vt:lpstr>
      <vt:lpstr>Chart - +16</vt:lpstr>
      <vt:lpstr>LU_QOF_BP</vt:lpstr>
      <vt:lpstr>'Data - 16+'!Print_Area</vt:lpstr>
    </vt:vector>
  </TitlesOfParts>
  <Company>ICT Shared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sarah.ambrose</dc:creator>
  <cp:lastModifiedBy>Makepeace-Warne, Victoria</cp:lastModifiedBy>
  <cp:lastPrinted>2012-03-05T15:01:52Z</cp:lastPrinted>
  <dcterms:created xsi:type="dcterms:W3CDTF">2009-10-28T16:55:31Z</dcterms:created>
  <dcterms:modified xsi:type="dcterms:W3CDTF">2015-12-15T12:16:59Z</dcterms:modified>
</cp:coreProperties>
</file>